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01.01.2018-2020гг." sheetId="1" r:id="rId1"/>
    <sheet name="титульный" sheetId="2" r:id="rId2"/>
  </sheets>
  <definedNames/>
  <calcPr fullCalcOnLoad="1"/>
</workbook>
</file>

<file path=xl/sharedStrings.xml><?xml version="1.0" encoding="utf-8"?>
<sst xmlns="http://schemas.openxmlformats.org/spreadsheetml/2006/main" count="244" uniqueCount="161">
  <si>
    <t xml:space="preserve">                       (последнюю отчетную дату)</t>
  </si>
  <si>
    <t>Таблица 1</t>
  </si>
  <si>
    <t>N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</si>
  <si>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</si>
  <si>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</si>
  <si>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</si>
  <si>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</si>
  <si>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</si>
  <si>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</si>
  <si>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</si>
  <si>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</si>
  <si>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</si>
  <si>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</si>
  <si>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</si>
  <si>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</si>
  <si>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</si>
  <si>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</si>
  <si>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</si>
  <si>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</si>
  <si>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</si>
  <si>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</si>
  <si>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</si>
  <si>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и выплатам учреждения (подразделения)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</si>
  <si>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</si>
  <si>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</si>
  <si>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КФСР</t>
  </si>
  <si>
    <t>КВР</t>
  </si>
  <si>
    <t>КОСГУ</t>
  </si>
  <si>
    <t>всего</t>
  </si>
  <si>
    <t>субсидия на финансовое обеспечение выполнения государственного (муниципального) задания 2019г.</t>
  </si>
  <si>
    <t>субсидия на финансовое обеспечение выполнения государственного (муниципального) задания 2020г.</t>
  </si>
  <si>
    <t>местный бюджет</t>
  </si>
  <si>
    <t>субсидии на зарплату (м/б)</t>
  </si>
  <si>
    <t>субвенции</t>
  </si>
  <si>
    <t>поступления  от оказания платных услуг</t>
  </si>
  <si>
    <t>поступления от дополнительных платных услуг</t>
  </si>
  <si>
    <t>безвозмездные перечисления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</si>
  <si>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</si>
  <si>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</si>
  <si>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</si>
  <si>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</si>
  <si>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</si>
  <si>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</si>
  <si>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</si>
  <si>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</si>
  <si>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</si>
  <si>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КЦСР</t>
  </si>
  <si>
    <t>0111ХХХХХХ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</si>
  <si>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</si>
  <si>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</si>
  <si>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</si>
  <si>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 xml:space="preserve">оплата труда </t>
  </si>
  <si>
    <t>прочие выплаты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</si>
  <si>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</si>
  <si>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</si>
  <si>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</si>
  <si>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землю и им-во</t>
  </si>
  <si>
    <t>пр.налоги и др.расходы</t>
  </si>
  <si>
    <t>уплата штрафов, пени.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</si>
  <si>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</si>
  <si>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</si>
  <si>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</si>
  <si>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</si>
  <si>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услуги связи</t>
  </si>
  <si>
    <t>траспортные услуги</t>
  </si>
  <si>
    <t>коммунальные услуги</t>
  </si>
  <si>
    <t>Работы по содержанию имущества</t>
  </si>
  <si>
    <t>Прочие работы</t>
  </si>
  <si>
    <t>расходы на закупку товаров, работ, услуг, всего</t>
  </si>
  <si>
    <t>Основные средства</t>
  </si>
  <si>
    <t>Материальные запасы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</si>
  <si>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</si>
  <si>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</si>
  <si>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</si>
  <si>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</si>
  <si>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</si>
  <si>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</si>
  <si>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</si>
  <si>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</si>
  <si>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</si>
  <si>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</si>
  <si>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</si>
  <si>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</si>
  <si>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</si>
  <si>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</si>
  <si>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</si>
  <si>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</si>
  <si>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Федеральнымзаконом 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</si>
  <si>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Федеральнымзаконом 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</si>
  <si>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</si>
  <si>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</si>
  <si>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</si>
  <si>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</si>
  <si>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</si>
  <si>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</si>
  <si>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</si>
  <si>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</si>
  <si>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</si>
  <si>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</si>
  <si>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</si>
  <si>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</si>
  <si>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</si>
  <si>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</si>
  <si>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</si>
  <si>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</si>
  <si>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</si>
  <si>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 кодексом Российской Федерации), всего:</t>
  </si>
  <si>
    <t>Объем средств, поступивших во временное распоряжение, всего:</t>
  </si>
  <si>
    <t>Главный бухгалтер                                                                                     Т.Ю.Костюченко</t>
  </si>
  <si>
    <t>субсидия на финансовое обеспечение выполнения государственного (муниципального) задания 2018г.</t>
  </si>
  <si>
    <t>поступления от оказания услуг (выполнения работ) на платной основе и от иной приносящей доход деятельности 2018г.</t>
  </si>
  <si>
    <t>субсидии на иные цели 2018г.</t>
  </si>
  <si>
    <r>
      <rPr>
        <b/>
        <sz val="12"/>
        <rFont val="Times New Roman"/>
        <family val="1"/>
      </rPr>
      <t>Приложение</t>
    </r>
    <r>
      <rPr>
        <sz val="10"/>
        <rFont val="Times New Roman"/>
        <family val="1"/>
      </rPr>
      <t xml:space="preserve"> к Порядку составления и утверждения плана финансово-хозяйственной деятельности муниципальных бюджетных учреждений образования Балахнинского муниципального района</t>
    </r>
  </si>
  <si>
    <t>План финансово - хозяйственной деятельности</t>
  </si>
  <si>
    <t>КОДЫ</t>
  </si>
  <si>
    <t>Форма по КФД</t>
  </si>
  <si>
    <t>"_____"___________________ 20___г.</t>
  </si>
  <si>
    <t>Дата</t>
  </si>
  <si>
    <t>Муниципальное бюджетное общеобразовательное учреждение "Средняя общеобразовательная школа № 18"</t>
  </si>
  <si>
    <t>по ОКПО</t>
  </si>
  <si>
    <t>ИНН 5244009913 / КПП 524401001</t>
  </si>
  <si>
    <t>по ОКЕИ</t>
  </si>
  <si>
    <t>всего 2018г.</t>
  </si>
  <si>
    <t>на 20_18г. очередной финансовый год</t>
  </si>
  <si>
    <t xml:space="preserve">                                          СОГЛАСОВАНО                                                                                                                          УТВЕРЖДАЮ</t>
  </si>
  <si>
    <t>Глава местного самоуправления                                                                                                                                 Директор ______________В.М.Коробова</t>
  </si>
  <si>
    <t>Балахнинского муниципального района___________________П.В.Коженков</t>
  </si>
  <si>
    <t>"_______"________________ 20____г.                                                                                                                "_______"_______________20____г.</t>
  </si>
  <si>
    <t>1.1</t>
  </si>
  <si>
    <t>1.2</t>
  </si>
  <si>
    <t>1.3</t>
  </si>
  <si>
    <t>1.4</t>
  </si>
  <si>
    <t>1.5</t>
  </si>
  <si>
    <t>1.6</t>
  </si>
  <si>
    <t>I. Сведения о деятельности муниципального учреждения</t>
  </si>
  <si>
    <t xml:space="preserve">       II. Показатели финансового состояния учреждения (подразделения)</t>
  </si>
  <si>
    <t>III. Показатели по поступлениям</t>
  </si>
  <si>
    <r>
      <t xml:space="preserve">Единица измерения: </t>
    </r>
    <r>
      <rPr>
        <b/>
        <i/>
        <u val="single"/>
        <sz val="11"/>
        <rFont val="Times New Roman"/>
        <family val="1"/>
      </rPr>
      <t>руб.</t>
    </r>
  </si>
  <si>
    <r>
      <t xml:space="preserve">Наименование органа, осуществляющего функции и полномочия учредителя : </t>
    </r>
    <r>
      <rPr>
        <b/>
        <i/>
        <u val="single"/>
        <sz val="11"/>
        <rFont val="Times New Roman"/>
        <family val="1"/>
      </rPr>
      <t xml:space="preserve">Администрация Балахнинского муниципального района Нижегородской </t>
    </r>
    <r>
      <rPr>
        <i/>
        <sz val="11"/>
        <rFont val="Times New Roman"/>
        <family val="1"/>
      </rPr>
      <t>области</t>
    </r>
  </si>
  <si>
    <r>
      <t>Адрес:</t>
    </r>
    <r>
      <rPr>
        <u val="single"/>
        <sz val="11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 xml:space="preserve">606427, Нижегородская обл,Балахнинский р-н, рп Лукино, ул.Победы, д.18 </t>
    </r>
  </si>
  <si>
    <r>
      <t xml:space="preserve">Виды деятельности муниципального учреждения: </t>
    </r>
    <r>
      <rPr>
        <b/>
        <i/>
        <sz val="11"/>
        <color indexed="8"/>
        <rFont val="Calibri"/>
        <family val="2"/>
      </rPr>
      <t>образовательная</t>
    </r>
  </si>
  <si>
    <r>
      <t>Перечень услуг (работ), осуществляемых в соответствии с муниципальным заданием: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u val="single"/>
        <sz val="11"/>
        <color indexed="8"/>
        <rFont val="Calibri"/>
        <family val="2"/>
      </rPr>
      <t xml:space="preserve">Реализация основных общеобразовательных программ начального </t>
    </r>
    <r>
      <rPr>
        <b/>
        <i/>
        <sz val="11"/>
        <color indexed="8"/>
        <rFont val="Calibri"/>
        <family val="2"/>
      </rPr>
      <t>,</t>
    </r>
    <r>
      <rPr>
        <b/>
        <i/>
        <u val="single"/>
        <sz val="11"/>
        <color indexed="8"/>
        <rFont val="Calibri"/>
        <family val="2"/>
      </rPr>
      <t xml:space="preserve"> основного, среднего общего образования  </t>
    </r>
    <r>
      <rPr>
        <u val="single"/>
        <sz val="11"/>
        <color indexed="8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                              </t>
    </r>
  </si>
  <si>
    <r>
      <t>Перечень услуг (работ), осуществляемых на платной основе: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школа будущего первокласника</t>
    </r>
  </si>
  <si>
    <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 учреждением за счет доходов, полученных от иной, приносящей доход деятельности)</t>
    </r>
    <r>
      <rPr>
        <u val="single"/>
        <sz val="12"/>
        <color indexed="8"/>
        <rFont val="Times New Roman"/>
        <family val="1"/>
      </rPr>
      <t xml:space="preserve">: </t>
    </r>
    <r>
      <rPr>
        <b/>
        <i/>
        <u val="single"/>
        <sz val="12"/>
        <color indexed="8"/>
        <rFont val="Times New Roman"/>
        <family val="1"/>
      </rPr>
      <t>3 478 065,52</t>
    </r>
  </si>
  <si>
    <r>
      <t xml:space="preserve">Общая балансовая стоимость движимого имущества на дату составления Плана, в том числе балансовая стоимость особо ценного движимого имущества: </t>
    </r>
    <r>
      <rPr>
        <b/>
        <i/>
        <u val="single"/>
        <sz val="12"/>
        <color indexed="8"/>
        <rFont val="Times New Roman"/>
        <family val="1"/>
      </rPr>
      <t>9 525 189,04 руб./ 3 45 3057,40 руб.</t>
    </r>
  </si>
  <si>
    <r>
      <t xml:space="preserve">Код по реестру участников бюджетного процесса:   </t>
    </r>
    <r>
      <rPr>
        <b/>
        <i/>
        <u val="single"/>
        <sz val="12"/>
        <color indexed="8"/>
        <rFont val="Times New Roman"/>
        <family val="1"/>
      </rPr>
      <t>22305026</t>
    </r>
  </si>
  <si>
    <r>
      <t xml:space="preserve">                   на </t>
    </r>
    <r>
      <rPr>
        <u val="single"/>
        <sz val="11"/>
        <color indexed="8"/>
        <rFont val="Times New Roman"/>
        <family val="1"/>
      </rPr>
      <t>01  апреля</t>
    </r>
    <r>
      <rPr>
        <sz val="11"/>
        <color indexed="8"/>
        <rFont val="Times New Roman"/>
        <family val="1"/>
      </rPr>
      <t>_________ 2018 г.</t>
    </r>
  </si>
  <si>
    <r>
      <t>на _</t>
    </r>
    <r>
      <rPr>
        <u val="single"/>
        <sz val="11"/>
        <color indexed="63"/>
        <rFont val="Times New Roman"/>
        <family val="1"/>
      </rPr>
      <t>01 апреля</t>
    </r>
    <r>
      <rPr>
        <sz val="11"/>
        <color indexed="63"/>
        <rFont val="Times New Roman"/>
        <family val="1"/>
      </rPr>
      <t>________ 2018 г.</t>
    </r>
  </si>
  <si>
    <r>
      <t>на __</t>
    </r>
    <r>
      <rPr>
        <u val="single"/>
        <sz val="11"/>
        <color indexed="63"/>
        <rFont val="Times New Roman"/>
        <family val="1"/>
      </rPr>
      <t>01 апреля</t>
    </r>
    <r>
      <rPr>
        <sz val="11"/>
        <color indexed="63"/>
        <rFont val="Times New Roman"/>
        <family val="1"/>
      </rPr>
      <t>_______ 2018 г.</t>
    </r>
  </si>
  <si>
    <t xml:space="preserve"> на 01.04.2018г.</t>
  </si>
  <si>
    <t>0001</t>
  </si>
  <si>
    <r>
      <t xml:space="preserve">                   на __</t>
    </r>
    <r>
      <rPr>
        <u val="single"/>
        <sz val="10"/>
        <color indexed="8"/>
        <rFont val="Times New Roman"/>
        <family val="1"/>
      </rPr>
      <t>01 апреля</t>
    </r>
    <r>
      <rPr>
        <sz val="10"/>
        <color indexed="8"/>
        <rFont val="Times New Roman"/>
        <family val="1"/>
      </rPr>
      <t>___________ 2018 г.</t>
    </r>
  </si>
  <si>
    <r>
      <t xml:space="preserve">Цели деятельности муниципального учреждения:общее </t>
    </r>
    <r>
      <rPr>
        <b/>
        <i/>
        <sz val="11"/>
        <color indexed="8"/>
        <rFont val="Calibri"/>
        <family val="2"/>
      </rPr>
      <t xml:space="preserve"> образование</t>
    </r>
  </si>
  <si>
    <t>Сумма,  руб.</t>
  </si>
  <si>
    <t>на 2019 г. 1-ый год планового периода</t>
  </si>
  <si>
    <t>на 2020 г. 1-ый год планового периода</t>
  </si>
  <si>
    <t>на 2018 г. очередной финансовый год</t>
  </si>
  <si>
    <t>2990484,04</t>
  </si>
  <si>
    <t>3131600</t>
  </si>
  <si>
    <t>640835,47</t>
  </si>
  <si>
    <t>2350648,57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</si>
</sst>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u val="single"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1"/>
      <color rgb="FF333333"/>
      <name val="Times New Roman"/>
      <family val="1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>
        <color rgb="FF000000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rgb="FF000000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 horizontal="justify"/>
    </xf>
    <xf numFmtId="0" fontId="70" fillId="33" borderId="13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vertical="top" wrapText="1"/>
    </xf>
    <xf numFmtId="0" fontId="70" fillId="33" borderId="14" xfId="0" applyFont="1" applyFill="1" applyBorder="1" applyAlignment="1">
      <alignment vertical="top" wrapText="1"/>
    </xf>
    <xf numFmtId="0" fontId="71" fillId="0" borderId="0" xfId="0" applyFont="1" applyAlignment="1">
      <alignment horizontal="right"/>
    </xf>
    <xf numFmtId="0" fontId="70" fillId="33" borderId="15" xfId="0" applyFont="1" applyFill="1" applyBorder="1" applyAlignment="1">
      <alignment horizontal="center" vertical="top" wrapText="1"/>
    </xf>
    <xf numFmtId="0" fontId="70" fillId="33" borderId="16" xfId="0" applyFont="1" applyFill="1" applyBorder="1" applyAlignment="1">
      <alignment horizontal="center" vertical="top" wrapText="1"/>
    </xf>
    <xf numFmtId="0" fontId="70" fillId="33" borderId="17" xfId="0" applyFont="1" applyFill="1" applyBorder="1" applyAlignment="1">
      <alignment horizontal="center" vertical="top" wrapText="1"/>
    </xf>
    <xf numFmtId="0" fontId="70" fillId="33" borderId="15" xfId="0" applyFont="1" applyFill="1" applyBorder="1" applyAlignment="1">
      <alignment vertical="top" textRotation="90" wrapText="1"/>
    </xf>
    <xf numFmtId="0" fontId="70" fillId="33" borderId="15" xfId="0" applyFont="1" applyFill="1" applyBorder="1" applyAlignment="1">
      <alignment horizontal="center" vertical="top" textRotation="90" wrapText="1"/>
    </xf>
    <xf numFmtId="0" fontId="72" fillId="33" borderId="15" xfId="42" applyFont="1" applyFill="1" applyBorder="1" applyAlignment="1" applyProtection="1">
      <alignment vertical="top" textRotation="90" wrapText="1"/>
      <protection/>
    </xf>
    <xf numFmtId="0" fontId="70" fillId="34" borderId="18" xfId="0" applyFont="1" applyFill="1" applyBorder="1" applyAlignment="1">
      <alignment horizontal="center" vertical="top" textRotation="90" wrapText="1"/>
    </xf>
    <xf numFmtId="0" fontId="70" fillId="33" borderId="16" xfId="0" applyFont="1" applyFill="1" applyBorder="1" applyAlignment="1">
      <alignment vertical="top" textRotation="90" wrapText="1"/>
    </xf>
    <xf numFmtId="0" fontId="70" fillId="0" borderId="16" xfId="0" applyFont="1" applyBorder="1" applyAlignment="1">
      <alignment textRotation="90"/>
    </xf>
    <xf numFmtId="0" fontId="70" fillId="33" borderId="18" xfId="0" applyFont="1" applyFill="1" applyBorder="1" applyAlignment="1">
      <alignment horizontal="center" vertical="top" wrapText="1"/>
    </xf>
    <xf numFmtId="0" fontId="70" fillId="33" borderId="16" xfId="0" applyFont="1" applyFill="1" applyBorder="1" applyAlignment="1">
      <alignment vertical="top" wrapText="1"/>
    </xf>
    <xf numFmtId="0" fontId="70" fillId="0" borderId="16" xfId="0" applyFont="1" applyBorder="1" applyAlignment="1">
      <alignment horizontal="center"/>
    </xf>
    <xf numFmtId="0" fontId="70" fillId="33" borderId="18" xfId="0" applyFont="1" applyFill="1" applyBorder="1" applyAlignment="1">
      <alignment horizontal="center" wrapText="1"/>
    </xf>
    <xf numFmtId="2" fontId="70" fillId="33" borderId="18" xfId="0" applyNumberFormat="1" applyFont="1" applyFill="1" applyBorder="1" applyAlignment="1">
      <alignment wrapText="1"/>
    </xf>
    <xf numFmtId="0" fontId="70" fillId="33" borderId="18" xfId="0" applyFont="1" applyFill="1" applyBorder="1" applyAlignment="1">
      <alignment wrapText="1"/>
    </xf>
    <xf numFmtId="2" fontId="70" fillId="33" borderId="16" xfId="0" applyNumberFormat="1" applyFont="1" applyFill="1" applyBorder="1" applyAlignment="1">
      <alignment wrapText="1"/>
    </xf>
    <xf numFmtId="0" fontId="70" fillId="0" borderId="16" xfId="0" applyFont="1" applyBorder="1" applyAlignment="1">
      <alignment/>
    </xf>
    <xf numFmtId="0" fontId="70" fillId="33" borderId="19" xfId="0" applyFont="1" applyFill="1" applyBorder="1" applyAlignment="1">
      <alignment horizontal="center" wrapText="1"/>
    </xf>
    <xf numFmtId="0" fontId="70" fillId="33" borderId="20" xfId="0" applyFont="1" applyFill="1" applyBorder="1" applyAlignment="1">
      <alignment horizontal="center" wrapText="1"/>
    </xf>
    <xf numFmtId="0" fontId="70" fillId="33" borderId="20" xfId="0" applyFont="1" applyFill="1" applyBorder="1" applyAlignment="1">
      <alignment wrapText="1"/>
    </xf>
    <xf numFmtId="0" fontId="70" fillId="33" borderId="19" xfId="0" applyFont="1" applyFill="1" applyBorder="1" applyAlignment="1">
      <alignment wrapText="1"/>
    </xf>
    <xf numFmtId="0" fontId="70" fillId="33" borderId="15" xfId="0" applyFont="1" applyFill="1" applyBorder="1" applyAlignment="1">
      <alignment horizontal="center" wrapText="1"/>
    </xf>
    <xf numFmtId="0" fontId="70" fillId="33" borderId="15" xfId="0" applyFont="1" applyFill="1" applyBorder="1" applyAlignment="1">
      <alignment wrapText="1"/>
    </xf>
    <xf numFmtId="0" fontId="70" fillId="33" borderId="21" xfId="0" applyFont="1" applyFill="1" applyBorder="1" applyAlignment="1">
      <alignment vertical="top" wrapText="1"/>
    </xf>
    <xf numFmtId="0" fontId="70" fillId="33" borderId="22" xfId="0" applyFont="1" applyFill="1" applyBorder="1" applyAlignment="1">
      <alignment wrapText="1"/>
    </xf>
    <xf numFmtId="0" fontId="70" fillId="33" borderId="16" xfId="0" applyFont="1" applyFill="1" applyBorder="1" applyAlignment="1">
      <alignment wrapText="1"/>
    </xf>
    <xf numFmtId="0" fontId="70" fillId="0" borderId="15" xfId="0" applyFont="1" applyBorder="1" applyAlignment="1">
      <alignment/>
    </xf>
    <xf numFmtId="2" fontId="70" fillId="33" borderId="18" xfId="0" applyNumberFormat="1" applyFont="1" applyFill="1" applyBorder="1" applyAlignment="1">
      <alignment horizontal="center" vertical="top" wrapText="1"/>
    </xf>
    <xf numFmtId="0" fontId="70" fillId="33" borderId="16" xfId="0" applyFont="1" applyFill="1" applyBorder="1" applyAlignment="1">
      <alignment horizontal="center" wrapText="1"/>
    </xf>
    <xf numFmtId="2" fontId="70" fillId="33" borderId="15" xfId="0" applyNumberFormat="1" applyFont="1" applyFill="1" applyBorder="1" applyAlignment="1">
      <alignment wrapText="1"/>
    </xf>
    <xf numFmtId="0" fontId="70" fillId="33" borderId="21" xfId="0" applyFont="1" applyFill="1" applyBorder="1" applyAlignment="1">
      <alignment wrapText="1"/>
    </xf>
    <xf numFmtId="0" fontId="73" fillId="33" borderId="18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70" fillId="33" borderId="23" xfId="0" applyFont="1" applyFill="1" applyBorder="1" applyAlignment="1">
      <alignment wrapText="1"/>
    </xf>
    <xf numFmtId="0" fontId="70" fillId="33" borderId="23" xfId="0" applyFont="1" applyFill="1" applyBorder="1" applyAlignment="1">
      <alignment horizontal="center" wrapText="1"/>
    </xf>
    <xf numFmtId="2" fontId="70" fillId="33" borderId="23" xfId="0" applyNumberFormat="1" applyFont="1" applyFill="1" applyBorder="1" applyAlignment="1">
      <alignment wrapText="1"/>
    </xf>
    <xf numFmtId="0" fontId="70" fillId="0" borderId="20" xfId="0" applyFont="1" applyBorder="1" applyAlignment="1">
      <alignment/>
    </xf>
    <xf numFmtId="2" fontId="70" fillId="33" borderId="20" xfId="0" applyNumberFormat="1" applyFont="1" applyFill="1" applyBorder="1" applyAlignment="1">
      <alignment wrapText="1"/>
    </xf>
    <xf numFmtId="0" fontId="70" fillId="33" borderId="17" xfId="0" applyFont="1" applyFill="1" applyBorder="1" applyAlignment="1">
      <alignment wrapText="1"/>
    </xf>
    <xf numFmtId="2" fontId="70" fillId="33" borderId="17" xfId="0" applyNumberFormat="1" applyFont="1" applyFill="1" applyBorder="1" applyAlignment="1">
      <alignment wrapText="1"/>
    </xf>
    <xf numFmtId="0" fontId="73" fillId="33" borderId="18" xfId="0" applyFont="1" applyFill="1" applyBorder="1" applyAlignment="1">
      <alignment horizontal="center" wrapText="1"/>
    </xf>
    <xf numFmtId="2" fontId="19" fillId="33" borderId="18" xfId="0" applyNumberFormat="1" applyFont="1" applyFill="1" applyBorder="1" applyAlignment="1">
      <alignment wrapText="1"/>
    </xf>
    <xf numFmtId="0" fontId="70" fillId="33" borderId="18" xfId="0" applyFont="1" applyFill="1" applyBorder="1" applyAlignment="1">
      <alignment vertical="top" wrapText="1"/>
    </xf>
    <xf numFmtId="2" fontId="70" fillId="33" borderId="18" xfId="0" applyNumberFormat="1" applyFont="1" applyFill="1" applyBorder="1" applyAlignment="1">
      <alignment vertical="top" wrapText="1"/>
    </xf>
    <xf numFmtId="2" fontId="70" fillId="33" borderId="16" xfId="0" applyNumberFormat="1" applyFont="1" applyFill="1" applyBorder="1" applyAlignment="1">
      <alignment vertical="top" wrapText="1"/>
    </xf>
    <xf numFmtId="2" fontId="70" fillId="33" borderId="22" xfId="0" applyNumberFormat="1" applyFont="1" applyFill="1" applyBorder="1" applyAlignment="1">
      <alignment vertical="top" wrapText="1"/>
    </xf>
    <xf numFmtId="0" fontId="70" fillId="33" borderId="22" xfId="0" applyFont="1" applyFill="1" applyBorder="1" applyAlignment="1">
      <alignment vertical="top" wrapText="1"/>
    </xf>
    <xf numFmtId="0" fontId="70" fillId="33" borderId="0" xfId="0" applyFont="1" applyFill="1" applyAlignment="1">
      <alignment wrapText="1"/>
    </xf>
    <xf numFmtId="164" fontId="70" fillId="33" borderId="0" xfId="0" applyNumberFormat="1" applyFont="1" applyFill="1" applyAlignment="1">
      <alignment wrapText="1"/>
    </xf>
    <xf numFmtId="164" fontId="70" fillId="0" borderId="0" xfId="0" applyNumberFormat="1" applyFont="1" applyAlignment="1">
      <alignment/>
    </xf>
    <xf numFmtId="0" fontId="70" fillId="33" borderId="20" xfId="0" applyFont="1" applyFill="1" applyBorder="1" applyAlignment="1">
      <alignment horizontal="center" vertical="top" wrapText="1"/>
    </xf>
    <xf numFmtId="0" fontId="70" fillId="33" borderId="24" xfId="0" applyFont="1" applyFill="1" applyBorder="1" applyAlignment="1">
      <alignment wrapText="1"/>
    </xf>
    <xf numFmtId="0" fontId="70" fillId="33" borderId="15" xfId="0" applyFont="1" applyFill="1" applyBorder="1" applyAlignment="1">
      <alignment vertical="top" wrapText="1"/>
    </xf>
    <xf numFmtId="0" fontId="70" fillId="33" borderId="25" xfId="0" applyFont="1" applyFill="1" applyBorder="1" applyAlignment="1">
      <alignment horizontal="center" vertical="top" wrapText="1"/>
    </xf>
    <xf numFmtId="0" fontId="70" fillId="33" borderId="26" xfId="0" applyFont="1" applyFill="1" applyBorder="1" applyAlignment="1">
      <alignment horizontal="center" vertical="top" wrapText="1"/>
    </xf>
    <xf numFmtId="0" fontId="70" fillId="33" borderId="25" xfId="0" applyFont="1" applyFill="1" applyBorder="1" applyAlignment="1">
      <alignment vertical="top" wrapText="1"/>
    </xf>
    <xf numFmtId="0" fontId="70" fillId="33" borderId="26" xfId="0" applyFont="1" applyFill="1" applyBorder="1" applyAlignment="1">
      <alignment vertical="top" wrapText="1"/>
    </xf>
    <xf numFmtId="0" fontId="70" fillId="33" borderId="27" xfId="0" applyFont="1" applyFill="1" applyBorder="1" applyAlignment="1">
      <alignment vertical="top" wrapText="1"/>
    </xf>
    <xf numFmtId="0" fontId="70" fillId="33" borderId="28" xfId="0" applyFont="1" applyFill="1" applyBorder="1" applyAlignment="1">
      <alignment vertical="top" wrapText="1"/>
    </xf>
    <xf numFmtId="0" fontId="70" fillId="33" borderId="29" xfId="0" applyFont="1" applyFill="1" applyBorder="1" applyAlignment="1">
      <alignment vertical="top" wrapText="1"/>
    </xf>
    <xf numFmtId="0" fontId="70" fillId="0" borderId="29" xfId="0" applyFont="1" applyBorder="1" applyAlignment="1">
      <alignment/>
    </xf>
    <xf numFmtId="0" fontId="70" fillId="0" borderId="22" xfId="0" applyFont="1" applyBorder="1" applyAlignment="1">
      <alignment/>
    </xf>
    <xf numFmtId="0" fontId="70" fillId="33" borderId="21" xfId="0" applyFont="1" applyFill="1" applyBorder="1" applyAlignment="1">
      <alignment horizontal="center" vertical="top" wrapText="1"/>
    </xf>
    <xf numFmtId="0" fontId="70" fillId="33" borderId="29" xfId="0" applyFont="1" applyFill="1" applyBorder="1" applyAlignment="1">
      <alignment horizontal="center" vertical="top" wrapText="1"/>
    </xf>
    <xf numFmtId="0" fontId="70" fillId="33" borderId="22" xfId="0" applyFont="1" applyFill="1" applyBorder="1" applyAlignment="1">
      <alignment horizontal="center" vertical="top" wrapText="1"/>
    </xf>
    <xf numFmtId="0" fontId="70" fillId="33" borderId="30" xfId="0" applyFont="1" applyFill="1" applyBorder="1" applyAlignment="1">
      <alignment horizontal="center" vertical="top" wrapText="1"/>
    </xf>
    <xf numFmtId="0" fontId="70" fillId="33" borderId="31" xfId="0" applyFont="1" applyFill="1" applyBorder="1" applyAlignment="1">
      <alignment horizontal="center" vertical="top" wrapText="1"/>
    </xf>
    <xf numFmtId="0" fontId="70" fillId="33" borderId="19" xfId="0" applyFont="1" applyFill="1" applyBorder="1" applyAlignment="1">
      <alignment horizontal="center" vertical="top" wrapText="1"/>
    </xf>
    <xf numFmtId="0" fontId="70" fillId="33" borderId="28" xfId="0" applyFont="1" applyFill="1" applyBorder="1" applyAlignment="1">
      <alignment horizontal="center" vertical="top" wrapText="1"/>
    </xf>
    <xf numFmtId="49" fontId="70" fillId="33" borderId="18" xfId="0" applyNumberFormat="1" applyFont="1" applyFill="1" applyBorder="1" applyAlignment="1">
      <alignment horizontal="center" wrapText="1"/>
    </xf>
    <xf numFmtId="0" fontId="70" fillId="33" borderId="18" xfId="0" applyFont="1" applyFill="1" applyBorder="1" applyAlignment="1">
      <alignment horizontal="center" vertical="top" wrapText="1"/>
    </xf>
    <xf numFmtId="49" fontId="70" fillId="33" borderId="18" xfId="0" applyNumberFormat="1" applyFont="1" applyFill="1" applyBorder="1" applyAlignment="1">
      <alignment wrapText="1"/>
    </xf>
    <xf numFmtId="49" fontId="70" fillId="33" borderId="18" xfId="0" applyNumberFormat="1" applyFont="1" applyFill="1" applyBorder="1" applyAlignment="1">
      <alignment vertical="top" wrapText="1"/>
    </xf>
    <xf numFmtId="2" fontId="70" fillId="33" borderId="20" xfId="0" applyNumberFormat="1" applyFont="1" applyFill="1" applyBorder="1" applyAlignment="1">
      <alignment wrapText="1"/>
    </xf>
    <xf numFmtId="2" fontId="70" fillId="33" borderId="17" xfId="0" applyNumberFormat="1" applyFont="1" applyFill="1" applyBorder="1" applyAlignment="1">
      <alignment wrapText="1"/>
    </xf>
    <xf numFmtId="2" fontId="70" fillId="33" borderId="15" xfId="0" applyNumberFormat="1" applyFont="1" applyFill="1" applyBorder="1" applyAlignment="1">
      <alignment wrapText="1"/>
    </xf>
    <xf numFmtId="0" fontId="70" fillId="33" borderId="21" xfId="0" applyFont="1" applyFill="1" applyBorder="1" applyAlignment="1">
      <alignment horizontal="center" vertical="top" wrapText="1"/>
    </xf>
    <xf numFmtId="0" fontId="70" fillId="33" borderId="22" xfId="0" applyFont="1" applyFill="1" applyBorder="1" applyAlignment="1">
      <alignment horizontal="center" vertical="top" wrapText="1"/>
    </xf>
    <xf numFmtId="0" fontId="70" fillId="33" borderId="20" xfId="0" applyFont="1" applyFill="1" applyBorder="1" applyAlignment="1">
      <alignment horizontal="center" wrapText="1"/>
    </xf>
    <xf numFmtId="0" fontId="70" fillId="33" borderId="15" xfId="0" applyFont="1" applyFill="1" applyBorder="1" applyAlignment="1">
      <alignment horizontal="center" wrapText="1"/>
    </xf>
    <xf numFmtId="0" fontId="70" fillId="0" borderId="2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33" borderId="29" xfId="0" applyFont="1" applyFill="1" applyBorder="1" applyAlignment="1">
      <alignment horizontal="center" vertical="top" wrapText="1"/>
    </xf>
    <xf numFmtId="0" fontId="70" fillId="33" borderId="32" xfId="0" applyFont="1" applyFill="1" applyBorder="1" applyAlignment="1">
      <alignment horizontal="center" vertical="top" wrapText="1"/>
    </xf>
    <xf numFmtId="0" fontId="70" fillId="33" borderId="18" xfId="0" applyFont="1" applyFill="1" applyBorder="1" applyAlignment="1">
      <alignment horizontal="center" vertical="top" wrapText="1"/>
    </xf>
    <xf numFmtId="0" fontId="70" fillId="33" borderId="20" xfId="0" applyFont="1" applyFill="1" applyBorder="1" applyAlignment="1">
      <alignment wrapText="1"/>
    </xf>
    <xf numFmtId="0" fontId="70" fillId="33" borderId="15" xfId="0" applyFont="1" applyFill="1" applyBorder="1" applyAlignment="1">
      <alignment wrapText="1"/>
    </xf>
    <xf numFmtId="0" fontId="70" fillId="0" borderId="17" xfId="0" applyFont="1" applyBorder="1" applyAlignment="1">
      <alignment horizontal="center"/>
    </xf>
    <xf numFmtId="0" fontId="70" fillId="33" borderId="17" xfId="0" applyFont="1" applyFill="1" applyBorder="1" applyAlignment="1">
      <alignment wrapText="1"/>
    </xf>
    <xf numFmtId="0" fontId="70" fillId="33" borderId="17" xfId="0" applyFont="1" applyFill="1" applyBorder="1" applyAlignment="1">
      <alignment horizontal="center" wrapText="1"/>
    </xf>
    <xf numFmtId="0" fontId="70" fillId="33" borderId="30" xfId="0" applyFont="1" applyFill="1" applyBorder="1" applyAlignment="1">
      <alignment vertical="top" wrapText="1"/>
    </xf>
    <xf numFmtId="0" fontId="70" fillId="33" borderId="19" xfId="0" applyFont="1" applyFill="1" applyBorder="1" applyAlignment="1">
      <alignment vertical="top" wrapText="1"/>
    </xf>
    <xf numFmtId="2" fontId="70" fillId="33" borderId="33" xfId="0" applyNumberFormat="1" applyFont="1" applyFill="1" applyBorder="1" applyAlignment="1">
      <alignment horizontal="center" vertical="top" wrapText="1"/>
    </xf>
    <xf numFmtId="2" fontId="70" fillId="0" borderId="34" xfId="0" applyNumberFormat="1" applyFont="1" applyBorder="1" applyAlignment="1">
      <alignment horizontal="center" vertical="top" wrapText="1"/>
    </xf>
    <xf numFmtId="0" fontId="70" fillId="33" borderId="21" xfId="0" applyFont="1" applyFill="1" applyBorder="1" applyAlignment="1">
      <alignment horizontal="left" vertical="top" wrapText="1"/>
    </xf>
    <xf numFmtId="0" fontId="70" fillId="0" borderId="29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center" vertical="top" wrapText="1"/>
    </xf>
    <xf numFmtId="0" fontId="70" fillId="33" borderId="35" xfId="0" applyFont="1" applyFill="1" applyBorder="1" applyAlignment="1">
      <alignment horizontal="center" vertical="top" wrapText="1"/>
    </xf>
    <xf numFmtId="0" fontId="70" fillId="33" borderId="17" xfId="0" applyFont="1" applyFill="1" applyBorder="1" applyAlignment="1">
      <alignment horizontal="center" vertical="top" wrapText="1"/>
    </xf>
    <xf numFmtId="0" fontId="70" fillId="33" borderId="15" xfId="0" applyFont="1" applyFill="1" applyBorder="1" applyAlignment="1">
      <alignment horizontal="center" vertical="top" wrapText="1"/>
    </xf>
    <xf numFmtId="0" fontId="70" fillId="33" borderId="30" xfId="0" applyFont="1" applyFill="1" applyBorder="1" applyAlignment="1">
      <alignment horizontal="left" vertical="top" wrapText="1"/>
    </xf>
    <xf numFmtId="0" fontId="70" fillId="0" borderId="31" xfId="0" applyFont="1" applyBorder="1" applyAlignment="1">
      <alignment horizontal="left" vertical="top" wrapText="1"/>
    </xf>
    <xf numFmtId="0" fontId="70" fillId="33" borderId="32" xfId="42" applyFont="1" applyFill="1" applyBorder="1" applyAlignment="1" applyProtection="1">
      <alignment horizontal="center" vertical="top" wrapText="1"/>
      <protection/>
    </xf>
    <xf numFmtId="0" fontId="70" fillId="33" borderId="24" xfId="42" applyFont="1" applyFill="1" applyBorder="1" applyAlignment="1" applyProtection="1">
      <alignment horizontal="center" vertical="top" wrapText="1"/>
      <protection/>
    </xf>
    <xf numFmtId="0" fontId="68" fillId="0" borderId="29" xfId="0" applyFont="1" applyBorder="1" applyAlignment="1">
      <alignment/>
    </xf>
    <xf numFmtId="0" fontId="68" fillId="0" borderId="22" xfId="0" applyFont="1" applyBorder="1" applyAlignment="1">
      <alignment/>
    </xf>
    <xf numFmtId="0" fontId="70" fillId="0" borderId="29" xfId="0" applyFont="1" applyBorder="1" applyAlignment="1">
      <alignment/>
    </xf>
    <xf numFmtId="0" fontId="70" fillId="33" borderId="30" xfId="0" applyFont="1" applyFill="1" applyBorder="1" applyAlignment="1">
      <alignment horizontal="center" vertical="top" wrapText="1"/>
    </xf>
    <xf numFmtId="0" fontId="70" fillId="33" borderId="19" xfId="0" applyFont="1" applyFill="1" applyBorder="1" applyAlignment="1">
      <alignment horizontal="center" vertical="top" wrapText="1"/>
    </xf>
    <xf numFmtId="0" fontId="70" fillId="33" borderId="23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0" fontId="70" fillId="33" borderId="36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2" fontId="70" fillId="33" borderId="37" xfId="0" applyNumberFormat="1" applyFont="1" applyFill="1" applyBorder="1" applyAlignment="1">
      <alignment horizontal="center" vertical="top" wrapText="1"/>
    </xf>
    <xf numFmtId="2" fontId="70" fillId="0" borderId="38" xfId="0" applyNumberFormat="1" applyFont="1" applyBorder="1" applyAlignment="1">
      <alignment horizontal="center" vertical="top" wrapText="1"/>
    </xf>
    <xf numFmtId="2" fontId="70" fillId="0" borderId="39" xfId="0" applyNumberFormat="1" applyFont="1" applyBorder="1" applyAlignment="1">
      <alignment horizontal="center" vertical="top" wrapText="1"/>
    </xf>
    <xf numFmtId="2" fontId="70" fillId="0" borderId="40" xfId="0" applyNumberFormat="1" applyFont="1" applyBorder="1" applyAlignment="1">
      <alignment horizontal="center" vertical="top" wrapText="1"/>
    </xf>
    <xf numFmtId="0" fontId="70" fillId="33" borderId="13" xfId="0" applyFont="1" applyFill="1" applyBorder="1" applyAlignment="1">
      <alignment vertical="top" wrapText="1"/>
    </xf>
    <xf numFmtId="0" fontId="70" fillId="33" borderId="41" xfId="0" applyFont="1" applyFill="1" applyBorder="1" applyAlignment="1">
      <alignment vertical="top" wrapText="1"/>
    </xf>
    <xf numFmtId="2" fontId="70" fillId="0" borderId="37" xfId="0" applyNumberFormat="1" applyFont="1" applyBorder="1" applyAlignment="1">
      <alignment horizontal="center"/>
    </xf>
    <xf numFmtId="2" fontId="70" fillId="0" borderId="38" xfId="0" applyNumberFormat="1" applyFont="1" applyBorder="1" applyAlignment="1">
      <alignment horizontal="center"/>
    </xf>
    <xf numFmtId="2" fontId="70" fillId="0" borderId="39" xfId="0" applyNumberFormat="1" applyFont="1" applyBorder="1" applyAlignment="1">
      <alignment horizontal="center"/>
    </xf>
    <xf numFmtId="2" fontId="70" fillId="0" borderId="40" xfId="0" applyNumberFormat="1" applyFont="1" applyBorder="1" applyAlignment="1">
      <alignment horizontal="center"/>
    </xf>
    <xf numFmtId="0" fontId="70" fillId="33" borderId="32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/>
    </xf>
    <xf numFmtId="0" fontId="70" fillId="0" borderId="31" xfId="0" applyFont="1" applyBorder="1" applyAlignment="1">
      <alignment/>
    </xf>
    <xf numFmtId="0" fontId="70" fillId="33" borderId="21" xfId="0" applyFont="1" applyFill="1" applyBorder="1" applyAlignment="1">
      <alignment vertical="top" wrapText="1"/>
    </xf>
    <xf numFmtId="0" fontId="70" fillId="0" borderId="22" xfId="0" applyFont="1" applyBorder="1" applyAlignment="1">
      <alignment wrapText="1"/>
    </xf>
    <xf numFmtId="0" fontId="70" fillId="0" borderId="29" xfId="0" applyFont="1" applyBorder="1" applyAlignment="1">
      <alignment horizontal="center" vertical="top" wrapText="1"/>
    </xf>
    <xf numFmtId="0" fontId="70" fillId="33" borderId="42" xfId="0" applyFont="1" applyFill="1" applyBorder="1" applyAlignment="1">
      <alignment horizontal="left" vertical="top" wrapText="1"/>
    </xf>
    <xf numFmtId="0" fontId="70" fillId="0" borderId="22" xfId="0" applyFont="1" applyBorder="1" applyAlignment="1">
      <alignment vertical="top" wrapText="1"/>
    </xf>
    <xf numFmtId="0" fontId="70" fillId="33" borderId="35" xfId="0" applyFont="1" applyFill="1" applyBorder="1" applyAlignment="1">
      <alignment vertical="top" wrapText="1"/>
    </xf>
    <xf numFmtId="0" fontId="70" fillId="33" borderId="23" xfId="0" applyFont="1" applyFill="1" applyBorder="1" applyAlignment="1">
      <alignment vertical="top" wrapText="1"/>
    </xf>
    <xf numFmtId="0" fontId="70" fillId="33" borderId="32" xfId="0" applyFont="1" applyFill="1" applyBorder="1" applyAlignment="1">
      <alignment vertical="top" wrapText="1"/>
    </xf>
    <xf numFmtId="0" fontId="70" fillId="33" borderId="18" xfId="0" applyFont="1" applyFill="1" applyBorder="1" applyAlignment="1">
      <alignment vertical="top" wrapText="1"/>
    </xf>
    <xf numFmtId="0" fontId="70" fillId="0" borderId="18" xfId="0" applyFont="1" applyBorder="1" applyAlignment="1">
      <alignment wrapText="1"/>
    </xf>
    <xf numFmtId="0" fontId="72" fillId="33" borderId="21" xfId="42" applyFont="1" applyFill="1" applyBorder="1" applyAlignment="1" applyProtection="1">
      <alignment horizontal="center" vertical="top" wrapText="1"/>
      <protection/>
    </xf>
    <xf numFmtId="0" fontId="72" fillId="33" borderId="22" xfId="42" applyFont="1" applyFill="1" applyBorder="1" applyAlignment="1" applyProtection="1">
      <alignment horizontal="center" vertical="top" wrapText="1"/>
      <protection/>
    </xf>
    <xf numFmtId="0" fontId="68" fillId="0" borderId="0" xfId="0" applyFont="1" applyAlignment="1">
      <alignment/>
    </xf>
    <xf numFmtId="0" fontId="70" fillId="0" borderId="22" xfId="0" applyFont="1" applyBorder="1" applyAlignment="1">
      <alignment/>
    </xf>
    <xf numFmtId="0" fontId="70" fillId="33" borderId="20" xfId="0" applyFont="1" applyFill="1" applyBorder="1" applyAlignment="1">
      <alignment horizontal="center" vertical="top" wrapText="1"/>
    </xf>
    <xf numFmtId="0" fontId="70" fillId="0" borderId="19" xfId="0" applyFont="1" applyBorder="1" applyAlignment="1">
      <alignment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2" fillId="33" borderId="29" xfId="42" applyFont="1" applyFill="1" applyBorder="1" applyAlignment="1" applyProtection="1">
      <alignment horizontal="center" vertical="top" wrapText="1"/>
      <protection/>
    </xf>
    <xf numFmtId="0" fontId="70" fillId="33" borderId="31" xfId="0" applyFont="1" applyFill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70" fillId="0" borderId="0" xfId="0" applyFont="1" applyAlignment="1">
      <alignment/>
    </xf>
    <xf numFmtId="49" fontId="70" fillId="33" borderId="21" xfId="0" applyNumberFormat="1" applyFont="1" applyFill="1" applyBorder="1" applyAlignment="1">
      <alignment wrapText="1"/>
    </xf>
    <xf numFmtId="49" fontId="70" fillId="33" borderId="22" xfId="0" applyNumberFormat="1" applyFont="1" applyFill="1" applyBorder="1" applyAlignment="1">
      <alignment wrapText="1"/>
    </xf>
    <xf numFmtId="0" fontId="70" fillId="33" borderId="24" xfId="0" applyFont="1" applyFill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3" borderId="14" xfId="0" applyFont="1" applyFill="1" applyBorder="1" applyAlignment="1">
      <alignment vertical="top" wrapText="1"/>
    </xf>
    <xf numFmtId="0" fontId="70" fillId="33" borderId="43" xfId="0" applyFont="1" applyFill="1" applyBorder="1" applyAlignment="1">
      <alignment vertical="top" wrapText="1"/>
    </xf>
    <xf numFmtId="2" fontId="70" fillId="33" borderId="44" xfId="0" applyNumberFormat="1" applyFont="1" applyFill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2" fontId="70" fillId="0" borderId="46" xfId="0" applyNumberFormat="1" applyFont="1" applyBorder="1" applyAlignment="1">
      <alignment horizontal="center" vertical="top" wrapText="1"/>
    </xf>
    <xf numFmtId="2" fontId="70" fillId="0" borderId="47" xfId="0" applyNumberFormat="1" applyFont="1" applyBorder="1" applyAlignment="1">
      <alignment horizontal="center" vertical="top" wrapText="1"/>
    </xf>
    <xf numFmtId="0" fontId="70" fillId="33" borderId="33" xfId="0" applyFont="1" applyFill="1" applyBorder="1" applyAlignment="1">
      <alignment horizontal="center" vertical="top" wrapText="1"/>
    </xf>
    <xf numFmtId="0" fontId="70" fillId="0" borderId="34" xfId="0" applyFont="1" applyBorder="1" applyAlignment="1">
      <alignment horizontal="center" vertical="top" wrapText="1"/>
    </xf>
    <xf numFmtId="0" fontId="70" fillId="33" borderId="48" xfId="0" applyFont="1" applyFill="1" applyBorder="1" applyAlignment="1">
      <alignment horizontal="left" vertical="top" wrapText="1"/>
    </xf>
    <xf numFmtId="0" fontId="70" fillId="33" borderId="22" xfId="0" applyFont="1" applyFill="1" applyBorder="1" applyAlignment="1">
      <alignment vertical="top" wrapText="1"/>
    </xf>
    <xf numFmtId="0" fontId="70" fillId="0" borderId="0" xfId="0" applyFont="1" applyAlignment="1">
      <alignment horizontal="center"/>
    </xf>
    <xf numFmtId="49" fontId="70" fillId="33" borderId="21" xfId="0" applyNumberFormat="1" applyFont="1" applyFill="1" applyBorder="1" applyAlignment="1">
      <alignment vertical="top" wrapText="1"/>
    </xf>
    <xf numFmtId="49" fontId="70" fillId="33" borderId="22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7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6" fillId="0" borderId="0" xfId="0" applyFont="1" applyAlignment="1">
      <alignment/>
    </xf>
    <xf numFmtId="0" fontId="58" fillId="0" borderId="0" xfId="0" applyFont="1" applyAlignment="1">
      <alignment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44624/" TargetMode="External" /><Relationship Id="rId2" Type="http://schemas.openxmlformats.org/officeDocument/2006/relationships/hyperlink" Target="http://www.consultant.ru/document/cons_doc_LAW_116964/" TargetMode="External" /><Relationship Id="rId3" Type="http://schemas.openxmlformats.org/officeDocument/2006/relationships/hyperlink" Target="http://www.consultant.ru/document/cons_doc_LAW_19702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92">
      <selection activeCell="F74" sqref="F74"/>
    </sheetView>
  </sheetViews>
  <sheetFormatPr defaultColWidth="9.140625" defaultRowHeight="15"/>
  <cols>
    <col min="1" max="2" width="9.140625" style="23" customWidth="1"/>
    <col min="3" max="3" width="6.28125" style="23" customWidth="1"/>
    <col min="4" max="4" width="6.140625" style="23" customWidth="1"/>
    <col min="5" max="5" width="6.8515625" style="23" customWidth="1"/>
    <col min="6" max="6" width="11.57421875" style="23" customWidth="1"/>
    <col min="7" max="7" width="11.00390625" style="23" customWidth="1"/>
    <col min="8" max="8" width="8.00390625" style="23" customWidth="1"/>
    <col min="9" max="9" width="11.28125" style="23" customWidth="1"/>
    <col min="10" max="10" width="9.7109375" style="23" customWidth="1"/>
    <col min="11" max="11" width="8.28125" style="23" customWidth="1"/>
    <col min="12" max="12" width="8.421875" style="23" customWidth="1"/>
    <col min="13" max="13" width="11.00390625" style="23" customWidth="1"/>
    <col min="14" max="14" width="6.421875" style="23" customWidth="1"/>
    <col min="15" max="15" width="11.00390625" style="23" customWidth="1"/>
    <col min="16" max="16" width="6.8515625" style="23" customWidth="1"/>
    <col min="17" max="17" width="11.421875" style="23" customWidth="1"/>
    <col min="18" max="18" width="13.00390625" style="23" customWidth="1"/>
    <col min="19" max="19" width="12.8515625" style="23" customWidth="1"/>
    <col min="20" max="20" width="11.8515625" style="23" customWidth="1"/>
    <col min="21" max="16384" width="9.140625" style="23" customWidth="1"/>
  </cols>
  <sheetData>
    <row r="1" spans="1:17" ht="15">
      <c r="A1" s="181" t="s">
        <v>135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spans="1:17" ht="15">
      <c r="A2" s="181" t="s">
        <v>146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ht="15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ht="1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ht="15.75" thickBot="1">
      <c r="A5" s="24"/>
    </row>
    <row r="6" spans="1:16" ht="15.75" thickBot="1">
      <c r="A6" s="25" t="s">
        <v>2</v>
      </c>
      <c r="B6" s="105" t="s">
        <v>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25"/>
      <c r="O6" s="189" t="s">
        <v>153</v>
      </c>
      <c r="P6" s="190"/>
    </row>
    <row r="7" spans="1:16" ht="15.75" thickBot="1">
      <c r="A7" s="25">
        <v>1</v>
      </c>
      <c r="B7" s="105">
        <v>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89">
        <v>3</v>
      </c>
      <c r="P7" s="190"/>
    </row>
    <row r="8" spans="1:16" ht="15.75" thickBot="1">
      <c r="A8" s="26"/>
      <c r="B8" s="123" t="s">
        <v>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1">
        <v>13003254.56</v>
      </c>
      <c r="P8" s="122"/>
    </row>
    <row r="9" spans="1:16" ht="15">
      <c r="A9" s="147"/>
      <c r="B9" s="129" t="s">
        <v>5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85">
        <v>3478065.52</v>
      </c>
      <c r="P9" s="186"/>
    </row>
    <row r="10" spans="1:16" ht="15.75" thickBot="1">
      <c r="A10" s="148"/>
      <c r="B10" s="153" t="s">
        <v>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87"/>
      <c r="P10" s="188"/>
    </row>
    <row r="11" spans="1:16" ht="15">
      <c r="A11" s="147"/>
      <c r="B11" s="129" t="s">
        <v>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43">
        <v>1049716.88</v>
      </c>
      <c r="P11" s="144"/>
    </row>
    <row r="12" spans="1:16" ht="15.75" thickBot="1">
      <c r="A12" s="148"/>
      <c r="B12" s="153" t="s">
        <v>8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5"/>
      <c r="P12" s="146"/>
    </row>
    <row r="13" spans="1:16" ht="15.75" thickBot="1">
      <c r="A13" s="27"/>
      <c r="B13" s="191" t="s">
        <v>9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1">
        <v>3453057.4</v>
      </c>
      <c r="P13" s="122"/>
    </row>
    <row r="14" spans="1:16" ht="15">
      <c r="A14" s="147"/>
      <c r="B14" s="129" t="s">
        <v>7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49">
        <v>697056.18</v>
      </c>
      <c r="P14" s="150"/>
    </row>
    <row r="15" spans="1:16" ht="15.75" thickBot="1">
      <c r="A15" s="148"/>
      <c r="B15" s="153" t="s">
        <v>8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1"/>
      <c r="P15" s="152"/>
    </row>
    <row r="16" spans="1:16" ht="15.75" thickBot="1">
      <c r="A16" s="26"/>
      <c r="B16" s="123" t="s">
        <v>10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1">
        <v>8797.22</v>
      </c>
      <c r="P16" s="122"/>
    </row>
    <row r="17" spans="1:16" ht="15">
      <c r="A17" s="147"/>
      <c r="B17" s="129" t="s">
        <v>5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43">
        <v>8797.22</v>
      </c>
      <c r="P17" s="144"/>
    </row>
    <row r="18" spans="1:16" ht="15.75" thickBot="1">
      <c r="A18" s="148"/>
      <c r="B18" s="153" t="s">
        <v>11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5"/>
      <c r="P18" s="146"/>
    </row>
    <row r="19" spans="1:16" ht="15">
      <c r="A19" s="183"/>
      <c r="B19" s="159" t="s">
        <v>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43">
        <v>8797.22</v>
      </c>
      <c r="P19" s="144"/>
    </row>
    <row r="20" spans="1:16" ht="15.75" thickBot="1">
      <c r="A20" s="184"/>
      <c r="B20" s="141" t="s">
        <v>12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5"/>
      <c r="P20" s="146"/>
    </row>
    <row r="21" spans="1:16" ht="15.75" thickBot="1">
      <c r="A21" s="26"/>
      <c r="B21" s="105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21"/>
      <c r="P21" s="122"/>
    </row>
    <row r="22" spans="1:16" ht="15.75" thickBot="1">
      <c r="A22" s="26"/>
      <c r="B22" s="105" t="s">
        <v>13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21"/>
      <c r="P22" s="122"/>
    </row>
    <row r="23" spans="1:16" ht="15.75" thickBot="1">
      <c r="A23" s="26"/>
      <c r="B23" s="123" t="s">
        <v>14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1"/>
      <c r="P23" s="122"/>
    </row>
    <row r="24" spans="1:16" ht="15.75" thickBot="1">
      <c r="A24" s="26"/>
      <c r="B24" s="123" t="s">
        <v>15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1">
        <v>7700</v>
      </c>
      <c r="P24" s="122"/>
    </row>
    <row r="25" spans="1:16" ht="15.75" thickBot="1">
      <c r="A25" s="26"/>
      <c r="B25" s="123" t="s">
        <v>16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1"/>
      <c r="P25" s="122"/>
    </row>
    <row r="26" spans="1:16" ht="15.75" thickBot="1">
      <c r="A26" s="26"/>
      <c r="B26" s="123" t="s">
        <v>17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1">
        <v>640835.47</v>
      </c>
      <c r="P26" s="122"/>
    </row>
    <row r="27" spans="1:16" ht="15">
      <c r="A27" s="147"/>
      <c r="B27" s="129" t="s">
        <v>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43"/>
      <c r="P27" s="144"/>
    </row>
    <row r="28" spans="1:16" ht="15.75" thickBot="1">
      <c r="A28" s="148"/>
      <c r="B28" s="153" t="s">
        <v>18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5"/>
      <c r="P28" s="146"/>
    </row>
    <row r="29" spans="1:16" ht="15.75" thickBot="1">
      <c r="A29" s="26"/>
      <c r="B29" s="123" t="s">
        <v>19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1">
        <v>640835.47</v>
      </c>
      <c r="P29" s="122"/>
    </row>
    <row r="30" spans="1:16" ht="15">
      <c r="A30" s="147"/>
      <c r="B30" s="129" t="s">
        <v>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43">
        <v>29671.4</v>
      </c>
      <c r="P30" s="144"/>
    </row>
    <row r="31" spans="1:16" ht="15.75" thickBot="1">
      <c r="A31" s="148"/>
      <c r="B31" s="153" t="s">
        <v>20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5"/>
      <c r="P31" s="146"/>
    </row>
    <row r="32" ht="15">
      <c r="A32" s="24"/>
    </row>
    <row r="33" ht="15">
      <c r="A33" s="24"/>
    </row>
    <row r="34" ht="15">
      <c r="A34" s="24"/>
    </row>
    <row r="35" spans="1:17" ht="15">
      <c r="A35" s="139" t="s">
        <v>21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</row>
    <row r="36" spans="1:17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ht="15">
      <c r="A52" s="24"/>
    </row>
    <row r="53" spans="1:17" ht="15">
      <c r="A53" s="140" t="s">
        <v>136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7" ht="15">
      <c r="A54" s="140" t="s">
        <v>22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1:17" ht="15">
      <c r="A55" s="140" t="s">
        <v>147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ht="15.75" thickBot="1">
      <c r="A56" s="24"/>
    </row>
    <row r="57" spans="1:20" ht="15.75" thickBot="1">
      <c r="A57" s="136" t="s">
        <v>3</v>
      </c>
      <c r="B57" s="137"/>
      <c r="C57" s="105" t="s">
        <v>23</v>
      </c>
      <c r="D57" s="111"/>
      <c r="E57" s="111"/>
      <c r="F57" s="105" t="s">
        <v>24</v>
      </c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3"/>
      <c r="T57" s="134"/>
    </row>
    <row r="58" spans="1:20" ht="26.25" thickBot="1">
      <c r="A58" s="126"/>
      <c r="B58" s="138"/>
      <c r="C58" s="29" t="s">
        <v>25</v>
      </c>
      <c r="D58" s="29" t="s">
        <v>26</v>
      </c>
      <c r="E58" s="30" t="s">
        <v>27</v>
      </c>
      <c r="F58" s="126" t="s">
        <v>122</v>
      </c>
      <c r="G58" s="105" t="s">
        <v>7</v>
      </c>
      <c r="H58" s="111"/>
      <c r="I58" s="111"/>
      <c r="J58" s="111"/>
      <c r="K58" s="111"/>
      <c r="L58" s="111"/>
      <c r="M58" s="111"/>
      <c r="N58" s="111"/>
      <c r="O58" s="133"/>
      <c r="P58" s="133"/>
      <c r="Q58" s="133"/>
      <c r="R58" s="133"/>
      <c r="S58" s="133"/>
      <c r="T58" s="134"/>
    </row>
    <row r="59" spans="1:20" ht="95.25" customHeight="1" thickBot="1">
      <c r="A59" s="126"/>
      <c r="B59" s="138"/>
      <c r="C59" s="31"/>
      <c r="D59" s="31"/>
      <c r="E59" s="31"/>
      <c r="F59" s="127"/>
      <c r="G59" s="105" t="s">
        <v>109</v>
      </c>
      <c r="H59" s="111"/>
      <c r="I59" s="106"/>
      <c r="J59" s="131" t="s">
        <v>111</v>
      </c>
      <c r="K59" s="132"/>
      <c r="L59" s="132"/>
      <c r="M59" s="105" t="s">
        <v>110</v>
      </c>
      <c r="N59" s="111"/>
      <c r="O59" s="111"/>
      <c r="P59" s="106"/>
      <c r="Q59" s="105" t="s">
        <v>29</v>
      </c>
      <c r="R59" s="106"/>
      <c r="S59" s="105" t="s">
        <v>30</v>
      </c>
      <c r="T59" s="106"/>
    </row>
    <row r="60" spans="1:20" ht="132" thickBot="1">
      <c r="A60" s="126"/>
      <c r="B60" s="138"/>
      <c r="C60" s="29"/>
      <c r="D60" s="29"/>
      <c r="E60" s="29"/>
      <c r="F60" s="128"/>
      <c r="G60" s="32" t="s">
        <v>31</v>
      </c>
      <c r="H60" s="33" t="s">
        <v>32</v>
      </c>
      <c r="I60" s="33" t="s">
        <v>33</v>
      </c>
      <c r="J60" s="34"/>
      <c r="K60" s="32"/>
      <c r="L60" s="32"/>
      <c r="M60" s="35" t="s">
        <v>28</v>
      </c>
      <c r="N60" s="36" t="s">
        <v>34</v>
      </c>
      <c r="O60" s="36" t="s">
        <v>35</v>
      </c>
      <c r="P60" s="37" t="s">
        <v>36</v>
      </c>
      <c r="Q60" s="32" t="s">
        <v>31</v>
      </c>
      <c r="R60" s="33" t="s">
        <v>33</v>
      </c>
      <c r="S60" s="32" t="s">
        <v>31</v>
      </c>
      <c r="T60" s="33" t="s">
        <v>33</v>
      </c>
    </row>
    <row r="61" spans="1:20" ht="15.75" thickBot="1">
      <c r="A61" s="105">
        <v>1</v>
      </c>
      <c r="B61" s="125"/>
      <c r="C61" s="38">
        <v>2</v>
      </c>
      <c r="D61" s="38">
        <v>3</v>
      </c>
      <c r="E61" s="38">
        <v>4</v>
      </c>
      <c r="F61" s="38">
        <v>5</v>
      </c>
      <c r="G61" s="38">
        <v>6</v>
      </c>
      <c r="H61" s="38">
        <v>7</v>
      </c>
      <c r="I61" s="38">
        <v>8</v>
      </c>
      <c r="J61" s="38">
        <v>9</v>
      </c>
      <c r="K61" s="38">
        <v>10</v>
      </c>
      <c r="L61" s="38">
        <v>11</v>
      </c>
      <c r="M61" s="38">
        <v>12</v>
      </c>
      <c r="N61" s="39">
        <v>13</v>
      </c>
      <c r="O61" s="40">
        <v>14</v>
      </c>
      <c r="P61" s="40">
        <v>15</v>
      </c>
      <c r="Q61" s="38">
        <v>6</v>
      </c>
      <c r="R61" s="38">
        <v>8</v>
      </c>
      <c r="S61" s="38">
        <v>6</v>
      </c>
      <c r="T61" s="38">
        <v>8</v>
      </c>
    </row>
    <row r="62" spans="1:20" ht="15.75" thickBot="1">
      <c r="A62" s="105" t="s">
        <v>37</v>
      </c>
      <c r="B62" s="106"/>
      <c r="C62" s="41"/>
      <c r="D62" s="41"/>
      <c r="E62" s="41" t="s">
        <v>38</v>
      </c>
      <c r="F62" s="42">
        <f>SUM(G62+I62+J62+M62)</f>
        <v>16813471.82</v>
      </c>
      <c r="G62" s="42">
        <v>1823620</v>
      </c>
      <c r="H62" s="42"/>
      <c r="I62" s="42">
        <v>14666251.82</v>
      </c>
      <c r="J62" s="42">
        <v>223600</v>
      </c>
      <c r="K62" s="43"/>
      <c r="L62" s="43"/>
      <c r="M62" s="42">
        <v>100000</v>
      </c>
      <c r="N62" s="44"/>
      <c r="O62" s="44">
        <v>100000</v>
      </c>
      <c r="P62" s="45"/>
      <c r="Q62" s="42">
        <v>1764400</v>
      </c>
      <c r="R62" s="42">
        <v>15578300</v>
      </c>
      <c r="S62" s="42">
        <v>1919600</v>
      </c>
      <c r="T62" s="42">
        <v>15578300</v>
      </c>
    </row>
    <row r="63" spans="1:20" ht="15">
      <c r="A63" s="136" t="s">
        <v>7</v>
      </c>
      <c r="B63" s="137"/>
      <c r="C63" s="46"/>
      <c r="D63" s="47"/>
      <c r="E63" s="114"/>
      <c r="F63" s="114"/>
      <c r="G63" s="107" t="s">
        <v>38</v>
      </c>
      <c r="H63" s="47"/>
      <c r="I63" s="47"/>
      <c r="J63" s="107" t="s">
        <v>38</v>
      </c>
      <c r="K63" s="107" t="s">
        <v>38</v>
      </c>
      <c r="L63" s="107" t="s">
        <v>38</v>
      </c>
      <c r="M63" s="114"/>
      <c r="N63" s="48" t="s">
        <v>38</v>
      </c>
      <c r="O63" s="49"/>
      <c r="P63" s="109"/>
      <c r="Q63" s="107" t="s">
        <v>38</v>
      </c>
      <c r="R63" s="47"/>
      <c r="S63" s="107" t="s">
        <v>38</v>
      </c>
      <c r="T63" s="47"/>
    </row>
    <row r="64" spans="1:20" ht="15.75" thickBot="1">
      <c r="A64" s="112" t="s">
        <v>39</v>
      </c>
      <c r="B64" s="113"/>
      <c r="C64" s="41"/>
      <c r="D64" s="50"/>
      <c r="E64" s="115"/>
      <c r="F64" s="115"/>
      <c r="G64" s="108"/>
      <c r="H64" s="50"/>
      <c r="I64" s="50"/>
      <c r="J64" s="108"/>
      <c r="K64" s="108"/>
      <c r="L64" s="108"/>
      <c r="M64" s="115"/>
      <c r="N64" s="51"/>
      <c r="O64" s="43"/>
      <c r="P64" s="110"/>
      <c r="Q64" s="108"/>
      <c r="R64" s="50"/>
      <c r="S64" s="108"/>
      <c r="T64" s="50"/>
    </row>
    <row r="65" spans="1:20" ht="15.75" thickBot="1">
      <c r="A65" s="52"/>
      <c r="B65" s="5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54"/>
      <c r="O65" s="54"/>
      <c r="P65" s="45"/>
      <c r="Q65" s="43"/>
      <c r="R65" s="43"/>
      <c r="S65" s="43"/>
      <c r="T65" s="43"/>
    </row>
    <row r="66" spans="1:20" ht="15.75" thickBot="1">
      <c r="A66" s="105" t="s">
        <v>40</v>
      </c>
      <c r="B66" s="106"/>
      <c r="C66" s="41"/>
      <c r="D66" s="41"/>
      <c r="E66" s="43"/>
      <c r="F66" s="43"/>
      <c r="G66" s="43"/>
      <c r="H66" s="43"/>
      <c r="I66" s="43"/>
      <c r="J66" s="41" t="s">
        <v>38</v>
      </c>
      <c r="K66" s="41" t="s">
        <v>38</v>
      </c>
      <c r="L66" s="43"/>
      <c r="M66" s="43"/>
      <c r="N66" s="54"/>
      <c r="O66" s="54"/>
      <c r="P66" s="45"/>
      <c r="Q66" s="43"/>
      <c r="R66" s="43"/>
      <c r="S66" s="43"/>
      <c r="T66" s="43"/>
    </row>
    <row r="67" spans="1:20" ht="15.75" thickBot="1">
      <c r="A67" s="52"/>
      <c r="B67" s="5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54"/>
      <c r="O67" s="53"/>
      <c r="P67" s="45"/>
      <c r="Q67" s="43"/>
      <c r="R67" s="43"/>
      <c r="S67" s="43"/>
      <c r="T67" s="43"/>
    </row>
    <row r="68" spans="1:20" ht="15.75" thickBot="1">
      <c r="A68" s="105" t="s">
        <v>41</v>
      </c>
      <c r="B68" s="106"/>
      <c r="C68" s="41"/>
      <c r="D68" s="41"/>
      <c r="E68" s="43"/>
      <c r="F68" s="43"/>
      <c r="G68" s="41" t="s">
        <v>38</v>
      </c>
      <c r="H68" s="41"/>
      <c r="I68" s="41"/>
      <c r="J68" s="41" t="s">
        <v>38</v>
      </c>
      <c r="K68" s="41" t="s">
        <v>38</v>
      </c>
      <c r="L68" s="41" t="s">
        <v>38</v>
      </c>
      <c r="M68" s="43"/>
      <c r="N68" s="54" t="s">
        <v>38</v>
      </c>
      <c r="O68" s="54"/>
      <c r="P68" s="45"/>
      <c r="Q68" s="41" t="s">
        <v>38</v>
      </c>
      <c r="R68" s="41"/>
      <c r="S68" s="41" t="s">
        <v>38</v>
      </c>
      <c r="T68" s="41"/>
    </row>
    <row r="69" spans="1:20" ht="15.75" thickBot="1">
      <c r="A69" s="105" t="s">
        <v>42</v>
      </c>
      <c r="B69" s="106"/>
      <c r="C69" s="41"/>
      <c r="D69" s="41"/>
      <c r="E69" s="43"/>
      <c r="F69" s="43"/>
      <c r="G69" s="41" t="s">
        <v>38</v>
      </c>
      <c r="H69" s="41"/>
      <c r="I69" s="41"/>
      <c r="J69" s="41" t="s">
        <v>38</v>
      </c>
      <c r="K69" s="41" t="s">
        <v>38</v>
      </c>
      <c r="L69" s="41" t="s">
        <v>38</v>
      </c>
      <c r="M69" s="43"/>
      <c r="N69" s="54" t="s">
        <v>38</v>
      </c>
      <c r="O69" s="54"/>
      <c r="P69" s="55"/>
      <c r="Q69" s="41" t="s">
        <v>38</v>
      </c>
      <c r="R69" s="41"/>
      <c r="S69" s="41" t="s">
        <v>38</v>
      </c>
      <c r="T69" s="41"/>
    </row>
    <row r="70" spans="1:20" ht="15.75" thickBot="1">
      <c r="A70" s="105" t="s">
        <v>43</v>
      </c>
      <c r="B70" s="106"/>
      <c r="C70" s="41"/>
      <c r="D70" s="41"/>
      <c r="E70" s="43"/>
      <c r="F70" s="43"/>
      <c r="G70" s="41" t="s">
        <v>38</v>
      </c>
      <c r="H70" s="41"/>
      <c r="I70" s="41"/>
      <c r="J70" s="43"/>
      <c r="K70" s="43"/>
      <c r="L70" s="41" t="s">
        <v>38</v>
      </c>
      <c r="M70" s="41" t="s">
        <v>38</v>
      </c>
      <c r="N70" s="54" t="s">
        <v>38</v>
      </c>
      <c r="O70" s="54"/>
      <c r="P70" s="45"/>
      <c r="Q70" s="41" t="s">
        <v>38</v>
      </c>
      <c r="R70" s="41"/>
      <c r="S70" s="41" t="s">
        <v>38</v>
      </c>
      <c r="T70" s="41"/>
    </row>
    <row r="71" spans="1:20" ht="15.75" thickBot="1">
      <c r="A71" s="105" t="s">
        <v>44</v>
      </c>
      <c r="B71" s="106"/>
      <c r="C71" s="41"/>
      <c r="D71" s="41"/>
      <c r="E71" s="43"/>
      <c r="F71" s="43"/>
      <c r="G71" s="41" t="s">
        <v>38</v>
      </c>
      <c r="H71" s="41"/>
      <c r="I71" s="41"/>
      <c r="J71" s="41" t="s">
        <v>38</v>
      </c>
      <c r="K71" s="41" t="s">
        <v>38</v>
      </c>
      <c r="L71" s="41" t="s">
        <v>38</v>
      </c>
      <c r="M71" s="43"/>
      <c r="N71" s="54"/>
      <c r="O71" s="54"/>
      <c r="P71" s="45"/>
      <c r="Q71" s="41" t="s">
        <v>38</v>
      </c>
      <c r="R71" s="41"/>
      <c r="S71" s="41" t="s">
        <v>38</v>
      </c>
      <c r="T71" s="41"/>
    </row>
    <row r="72" spans="1:20" ht="15.75" thickBot="1">
      <c r="A72" s="105" t="s">
        <v>45</v>
      </c>
      <c r="B72" s="106"/>
      <c r="C72" s="41"/>
      <c r="D72" s="41"/>
      <c r="E72" s="41" t="s">
        <v>38</v>
      </c>
      <c r="F72" s="43"/>
      <c r="G72" s="41" t="s">
        <v>38</v>
      </c>
      <c r="H72" s="41"/>
      <c r="I72" s="41"/>
      <c r="J72" s="41" t="s">
        <v>38</v>
      </c>
      <c r="K72" s="41" t="s">
        <v>38</v>
      </c>
      <c r="L72" s="41" t="s">
        <v>38</v>
      </c>
      <c r="M72" s="43"/>
      <c r="N72" s="54" t="s">
        <v>38</v>
      </c>
      <c r="O72" s="54"/>
      <c r="P72" s="45"/>
      <c r="Q72" s="41" t="s">
        <v>38</v>
      </c>
      <c r="R72" s="41"/>
      <c r="S72" s="41" t="s">
        <v>38</v>
      </c>
      <c r="T72" s="41"/>
    </row>
    <row r="73" spans="1:20" ht="26.25" thickBot="1">
      <c r="A73" s="105" t="s">
        <v>46</v>
      </c>
      <c r="B73" s="106"/>
      <c r="C73" s="38"/>
      <c r="D73" s="38"/>
      <c r="E73" s="38"/>
      <c r="F73" s="38"/>
      <c r="G73" s="56">
        <v>111221590</v>
      </c>
      <c r="H73" s="38" t="s">
        <v>47</v>
      </c>
      <c r="I73" s="56">
        <v>111273070</v>
      </c>
      <c r="J73" s="56"/>
      <c r="K73" s="38"/>
      <c r="L73" s="38"/>
      <c r="M73" s="56">
        <v>111221590</v>
      </c>
      <c r="N73" s="30"/>
      <c r="O73" s="56">
        <v>111221590</v>
      </c>
      <c r="P73" s="45"/>
      <c r="Q73" s="56">
        <v>111221590</v>
      </c>
      <c r="R73" s="42">
        <v>111273070</v>
      </c>
      <c r="S73" s="56">
        <v>111221590</v>
      </c>
      <c r="T73" s="42">
        <v>111273070</v>
      </c>
    </row>
    <row r="74" spans="1:20" ht="15.75" thickBot="1">
      <c r="A74" s="105" t="s">
        <v>48</v>
      </c>
      <c r="B74" s="106"/>
      <c r="C74" s="41"/>
      <c r="D74" s="41"/>
      <c r="E74" s="41" t="s">
        <v>38</v>
      </c>
      <c r="F74" s="42">
        <f>SUM(G74+I74+J74+M74)</f>
        <v>16822269.04</v>
      </c>
      <c r="G74" s="42">
        <f>SUM(G84+G86+G100)</f>
        <v>1825001.97</v>
      </c>
      <c r="H74" s="43"/>
      <c r="I74" s="42">
        <f>SUM(I77+I100)</f>
        <v>14672085</v>
      </c>
      <c r="J74" s="42">
        <v>223600</v>
      </c>
      <c r="K74" s="43"/>
      <c r="L74" s="43"/>
      <c r="M74" s="42">
        <v>101582.07</v>
      </c>
      <c r="N74" s="54"/>
      <c r="O74" s="42">
        <v>101582.07</v>
      </c>
      <c r="P74" s="45"/>
      <c r="Q74" s="42">
        <f>SUM(Q84+Q94+Q96+Q98+Q104)</f>
        <v>1764400</v>
      </c>
      <c r="R74" s="42">
        <f>SUM(R77+R92+R96+R98+R99+R102+R104)</f>
        <v>15578300</v>
      </c>
      <c r="S74" s="42">
        <f>SUM(S84+S94+S96+S98+S104)</f>
        <v>1919600</v>
      </c>
      <c r="T74" s="42">
        <f>SUM(T77+T92+T96+T98+T99+T102+T104)</f>
        <v>15578300</v>
      </c>
    </row>
    <row r="75" spans="1:20" ht="15.75" thickBot="1">
      <c r="A75" s="105" t="s">
        <v>49</v>
      </c>
      <c r="B75" s="106"/>
      <c r="C75" s="41"/>
      <c r="D75" s="41"/>
      <c r="E75" s="43"/>
      <c r="F75" s="43"/>
      <c r="G75" s="42"/>
      <c r="H75" s="43"/>
      <c r="I75" s="43"/>
      <c r="J75" s="43"/>
      <c r="K75" s="43"/>
      <c r="L75" s="43"/>
      <c r="M75" s="43"/>
      <c r="N75" s="54"/>
      <c r="O75" s="54"/>
      <c r="P75" s="45"/>
      <c r="Q75" s="42"/>
      <c r="R75" s="43"/>
      <c r="S75" s="42"/>
      <c r="T75" s="43"/>
    </row>
    <row r="76" spans="1:20" ht="15.75" thickBot="1">
      <c r="A76" s="52" t="s">
        <v>5</v>
      </c>
      <c r="B76" s="53"/>
      <c r="C76" s="57"/>
      <c r="D76" s="57"/>
      <c r="E76" s="54"/>
      <c r="F76" s="54"/>
      <c r="G76" s="44"/>
      <c r="H76" s="54"/>
      <c r="I76" s="48"/>
      <c r="J76" s="54"/>
      <c r="K76" s="54"/>
      <c r="L76" s="54"/>
      <c r="M76" s="54"/>
      <c r="N76" s="54"/>
      <c r="O76" s="54"/>
      <c r="P76" s="45"/>
      <c r="Q76" s="44"/>
      <c r="R76" s="48"/>
      <c r="S76" s="44"/>
      <c r="T76" s="48"/>
    </row>
    <row r="77" spans="1:20" ht="15.75" thickBot="1">
      <c r="A77" s="105" t="s">
        <v>50</v>
      </c>
      <c r="B77" s="106"/>
      <c r="C77" s="41"/>
      <c r="D77" s="50">
        <v>110</v>
      </c>
      <c r="E77" s="51">
        <v>210</v>
      </c>
      <c r="F77" s="58">
        <f>SUM(G77+I77+M77)</f>
        <v>13714185</v>
      </c>
      <c r="G77" s="58"/>
      <c r="H77" s="51"/>
      <c r="I77" s="44">
        <f>SUM(I78:I80)</f>
        <v>13649085</v>
      </c>
      <c r="J77" s="58"/>
      <c r="K77" s="51"/>
      <c r="L77" s="51"/>
      <c r="M77" s="44">
        <v>65100</v>
      </c>
      <c r="N77" s="54"/>
      <c r="O77" s="44">
        <v>65100</v>
      </c>
      <c r="P77" s="55"/>
      <c r="Q77" s="58"/>
      <c r="R77" s="44">
        <f>SUM(R78:R80)</f>
        <v>14094500</v>
      </c>
      <c r="S77" s="58"/>
      <c r="T77" s="44">
        <f>SUM(T78:T80)</f>
        <v>14094500</v>
      </c>
    </row>
    <row r="78" spans="1:20" ht="15.75" thickBot="1">
      <c r="A78" s="105" t="s">
        <v>51</v>
      </c>
      <c r="B78" s="106"/>
      <c r="C78" s="43"/>
      <c r="D78" s="41">
        <v>111</v>
      </c>
      <c r="E78" s="43">
        <v>211</v>
      </c>
      <c r="F78" s="58">
        <f aca="true" t="shared" si="0" ref="F78:F86">SUM(G78+I78+M78)</f>
        <v>10525500</v>
      </c>
      <c r="G78" s="42"/>
      <c r="H78" s="43"/>
      <c r="I78" s="42">
        <v>10475500</v>
      </c>
      <c r="J78" s="42"/>
      <c r="K78" s="43"/>
      <c r="L78" s="43"/>
      <c r="M78" s="42">
        <v>50000</v>
      </c>
      <c r="N78" s="54"/>
      <c r="O78" s="44">
        <v>50000</v>
      </c>
      <c r="P78" s="45"/>
      <c r="Q78" s="42"/>
      <c r="R78" s="42">
        <v>10817600</v>
      </c>
      <c r="S78" s="42"/>
      <c r="T78" s="42">
        <v>10817600</v>
      </c>
    </row>
    <row r="79" spans="1:20" ht="15.75" thickBot="1">
      <c r="A79" s="105" t="s">
        <v>52</v>
      </c>
      <c r="B79" s="106"/>
      <c r="C79" s="43"/>
      <c r="D79" s="41">
        <v>112</v>
      </c>
      <c r="E79" s="43">
        <v>212</v>
      </c>
      <c r="F79" s="58">
        <f t="shared" si="0"/>
        <v>10000</v>
      </c>
      <c r="G79" s="42"/>
      <c r="H79" s="43"/>
      <c r="I79" s="42">
        <v>10000</v>
      </c>
      <c r="J79" s="43"/>
      <c r="K79" s="43"/>
      <c r="L79" s="43"/>
      <c r="M79" s="43"/>
      <c r="N79" s="54"/>
      <c r="O79" s="53"/>
      <c r="P79" s="45"/>
      <c r="Q79" s="42"/>
      <c r="R79" s="42">
        <v>10000</v>
      </c>
      <c r="S79" s="42"/>
      <c r="T79" s="42">
        <v>10000</v>
      </c>
    </row>
    <row r="80" spans="1:20" ht="15.75" thickBot="1">
      <c r="A80" s="105" t="s">
        <v>53</v>
      </c>
      <c r="B80" s="106"/>
      <c r="C80" s="43"/>
      <c r="D80" s="41">
        <v>119</v>
      </c>
      <c r="E80" s="43">
        <v>213</v>
      </c>
      <c r="F80" s="58">
        <f t="shared" si="0"/>
        <v>3178685</v>
      </c>
      <c r="G80" s="42"/>
      <c r="H80" s="43"/>
      <c r="I80" s="42">
        <v>3163585</v>
      </c>
      <c r="J80" s="42"/>
      <c r="K80" s="43"/>
      <c r="L80" s="43"/>
      <c r="M80" s="42">
        <v>15100</v>
      </c>
      <c r="N80" s="59"/>
      <c r="O80" s="44">
        <v>15100</v>
      </c>
      <c r="P80" s="45"/>
      <c r="Q80" s="42"/>
      <c r="R80" s="42">
        <v>3266900</v>
      </c>
      <c r="S80" s="42"/>
      <c r="T80" s="42">
        <v>3266900</v>
      </c>
    </row>
    <row r="81" spans="1:20" ht="15.75" thickBot="1">
      <c r="A81" s="105" t="s">
        <v>54</v>
      </c>
      <c r="B81" s="106"/>
      <c r="C81" s="41"/>
      <c r="D81" s="41"/>
      <c r="E81" s="60"/>
      <c r="F81" s="58">
        <f t="shared" si="0"/>
        <v>0</v>
      </c>
      <c r="G81" s="42"/>
      <c r="H81" s="43"/>
      <c r="I81" s="43"/>
      <c r="J81" s="43"/>
      <c r="K81" s="43"/>
      <c r="L81" s="43"/>
      <c r="M81" s="43"/>
      <c r="N81" s="54"/>
      <c r="O81" s="53"/>
      <c r="P81" s="45"/>
      <c r="Q81" s="42"/>
      <c r="R81" s="43"/>
      <c r="S81" s="42"/>
      <c r="T81" s="43"/>
    </row>
    <row r="82" spans="1:20" ht="15.75" thickBot="1">
      <c r="A82" s="105" t="s">
        <v>5</v>
      </c>
      <c r="B82" s="106"/>
      <c r="C82" s="43"/>
      <c r="D82" s="61">
        <v>360</v>
      </c>
      <c r="E82" s="61">
        <v>262</v>
      </c>
      <c r="F82" s="58">
        <f t="shared" si="0"/>
        <v>0</v>
      </c>
      <c r="G82" s="42"/>
      <c r="H82" s="43"/>
      <c r="I82" s="43"/>
      <c r="J82" s="43"/>
      <c r="K82" s="43"/>
      <c r="L82" s="43"/>
      <c r="M82" s="43"/>
      <c r="N82" s="54"/>
      <c r="O82" s="53"/>
      <c r="P82" s="45"/>
      <c r="Q82" s="42"/>
      <c r="R82" s="43"/>
      <c r="S82" s="42"/>
      <c r="T82" s="43"/>
    </row>
    <row r="83" spans="1:20" ht="15.75" thickBot="1">
      <c r="A83" s="105" t="s">
        <v>55</v>
      </c>
      <c r="B83" s="106"/>
      <c r="C83" s="41"/>
      <c r="D83" s="41">
        <v>850</v>
      </c>
      <c r="E83" s="43">
        <v>290</v>
      </c>
      <c r="F83" s="58">
        <f t="shared" si="0"/>
        <v>0</v>
      </c>
      <c r="G83" s="42"/>
      <c r="H83" s="43"/>
      <c r="I83" s="43"/>
      <c r="J83" s="43"/>
      <c r="K83" s="43"/>
      <c r="L83" s="43"/>
      <c r="M83" s="43"/>
      <c r="N83" s="54"/>
      <c r="O83" s="53"/>
      <c r="P83" s="45"/>
      <c r="Q83" s="42"/>
      <c r="R83" s="43"/>
      <c r="S83" s="42"/>
      <c r="T83" s="43"/>
    </row>
    <row r="84" spans="1:20" ht="15.75" thickBot="1">
      <c r="A84" s="105" t="s">
        <v>56</v>
      </c>
      <c r="B84" s="106"/>
      <c r="C84" s="43"/>
      <c r="D84" s="41">
        <v>851</v>
      </c>
      <c r="E84" s="43">
        <v>291</v>
      </c>
      <c r="F84" s="58">
        <f t="shared" si="0"/>
        <v>116600</v>
      </c>
      <c r="G84" s="42">
        <v>116600</v>
      </c>
      <c r="H84" s="43"/>
      <c r="I84" s="43"/>
      <c r="J84" s="43"/>
      <c r="K84" s="43"/>
      <c r="L84" s="43"/>
      <c r="M84" s="43"/>
      <c r="N84" s="54"/>
      <c r="O84" s="53"/>
      <c r="P84" s="45"/>
      <c r="Q84" s="42">
        <v>116600</v>
      </c>
      <c r="R84" s="43"/>
      <c r="S84" s="42">
        <v>116600</v>
      </c>
      <c r="T84" s="43"/>
    </row>
    <row r="85" spans="1:20" ht="15.75" thickBot="1">
      <c r="A85" s="105" t="s">
        <v>57</v>
      </c>
      <c r="B85" s="106"/>
      <c r="C85" s="53"/>
      <c r="D85" s="41">
        <v>852</v>
      </c>
      <c r="E85" s="43">
        <v>290</v>
      </c>
      <c r="F85" s="58">
        <f t="shared" si="0"/>
        <v>0</v>
      </c>
      <c r="G85" s="44"/>
      <c r="H85" s="54"/>
      <c r="I85" s="54"/>
      <c r="J85" s="54"/>
      <c r="K85" s="54"/>
      <c r="L85" s="54"/>
      <c r="M85" s="54"/>
      <c r="N85" s="54"/>
      <c r="O85" s="49"/>
      <c r="P85" s="45"/>
      <c r="Q85" s="44"/>
      <c r="R85" s="54"/>
      <c r="S85" s="44"/>
      <c r="T85" s="54"/>
    </row>
    <row r="86" spans="1:20" ht="15.75" thickBot="1">
      <c r="A86" s="105" t="s">
        <v>58</v>
      </c>
      <c r="B86" s="106"/>
      <c r="C86" s="62"/>
      <c r="D86" s="63">
        <v>853</v>
      </c>
      <c r="E86" s="54">
        <v>293</v>
      </c>
      <c r="F86" s="58">
        <f t="shared" si="0"/>
        <v>1000</v>
      </c>
      <c r="G86" s="64">
        <v>1000</v>
      </c>
      <c r="H86" s="62"/>
      <c r="I86" s="64"/>
      <c r="J86" s="62"/>
      <c r="K86" s="62"/>
      <c r="L86" s="62"/>
      <c r="M86" s="62"/>
      <c r="N86" s="48"/>
      <c r="O86" s="49"/>
      <c r="P86" s="65"/>
      <c r="Q86" s="64"/>
      <c r="R86" s="64"/>
      <c r="S86" s="64"/>
      <c r="T86" s="64"/>
    </row>
    <row r="87" spans="1:20" ht="15" customHeight="1">
      <c r="A87" s="119" t="s">
        <v>59</v>
      </c>
      <c r="B87" s="120"/>
      <c r="C87" s="107"/>
      <c r="D87" s="107"/>
      <c r="E87" s="114"/>
      <c r="F87" s="114"/>
      <c r="G87" s="102"/>
      <c r="H87" s="48"/>
      <c r="I87" s="66"/>
      <c r="J87" s="114"/>
      <c r="K87" s="114"/>
      <c r="L87" s="114"/>
      <c r="M87" s="114"/>
      <c r="N87" s="48"/>
      <c r="O87" s="48"/>
      <c r="P87" s="109"/>
      <c r="Q87" s="102"/>
      <c r="R87" s="66"/>
      <c r="S87" s="102"/>
      <c r="T87" s="66"/>
    </row>
    <row r="88" spans="1:20" ht="15" customHeight="1">
      <c r="A88" s="161" t="s">
        <v>60</v>
      </c>
      <c r="B88" s="162"/>
      <c r="C88" s="118"/>
      <c r="D88" s="118"/>
      <c r="E88" s="117"/>
      <c r="F88" s="117"/>
      <c r="G88" s="103"/>
      <c r="H88" s="67"/>
      <c r="I88" s="68"/>
      <c r="J88" s="117"/>
      <c r="K88" s="117"/>
      <c r="L88" s="117"/>
      <c r="M88" s="117"/>
      <c r="N88" s="67"/>
      <c r="O88" s="67"/>
      <c r="P88" s="116"/>
      <c r="Q88" s="103"/>
      <c r="R88" s="68"/>
      <c r="S88" s="103"/>
      <c r="T88" s="68"/>
    </row>
    <row r="89" spans="1:20" ht="15.75" customHeight="1" thickBot="1">
      <c r="A89" s="163" t="s">
        <v>61</v>
      </c>
      <c r="B89" s="164"/>
      <c r="C89" s="108"/>
      <c r="D89" s="108"/>
      <c r="E89" s="115"/>
      <c r="F89" s="115"/>
      <c r="G89" s="104"/>
      <c r="H89" s="51"/>
      <c r="I89" s="58"/>
      <c r="J89" s="115"/>
      <c r="K89" s="115"/>
      <c r="L89" s="115"/>
      <c r="M89" s="115"/>
      <c r="N89" s="51"/>
      <c r="O89" s="51"/>
      <c r="P89" s="110"/>
      <c r="Q89" s="104"/>
      <c r="R89" s="58"/>
      <c r="S89" s="104"/>
      <c r="T89" s="58"/>
    </row>
    <row r="90" spans="1:20" ht="15.75" thickBot="1">
      <c r="A90" s="105" t="s">
        <v>62</v>
      </c>
      <c r="B90" s="106"/>
      <c r="C90" s="41"/>
      <c r="D90" s="41">
        <v>360</v>
      </c>
      <c r="E90" s="43">
        <v>262</v>
      </c>
      <c r="F90" s="43"/>
      <c r="G90" s="42"/>
      <c r="H90" s="43"/>
      <c r="I90" s="42"/>
      <c r="J90" s="42"/>
      <c r="K90" s="43"/>
      <c r="L90" s="43"/>
      <c r="M90" s="43"/>
      <c r="N90" s="54"/>
      <c r="O90" s="53"/>
      <c r="P90" s="45"/>
      <c r="Q90" s="42"/>
      <c r="R90" s="42"/>
      <c r="S90" s="42"/>
      <c r="T90" s="42"/>
    </row>
    <row r="91" spans="1:20" ht="15.75" thickBot="1">
      <c r="A91" s="105" t="s">
        <v>63</v>
      </c>
      <c r="B91" s="106"/>
      <c r="C91" s="41"/>
      <c r="D91" s="41">
        <v>242</v>
      </c>
      <c r="E91" s="43">
        <v>221</v>
      </c>
      <c r="F91" s="42">
        <v>0</v>
      </c>
      <c r="G91" s="42"/>
      <c r="H91" s="43"/>
      <c r="I91" s="42"/>
      <c r="J91" s="43"/>
      <c r="K91" s="43"/>
      <c r="L91" s="43"/>
      <c r="M91" s="43"/>
      <c r="N91" s="54"/>
      <c r="O91" s="53"/>
      <c r="P91" s="45"/>
      <c r="Q91" s="42"/>
      <c r="R91" s="42"/>
      <c r="S91" s="42"/>
      <c r="T91" s="42"/>
    </row>
    <row r="92" spans="1:20" ht="15.75" thickBot="1">
      <c r="A92" s="105" t="s">
        <v>63</v>
      </c>
      <c r="B92" s="106"/>
      <c r="C92" s="41"/>
      <c r="D92" s="41">
        <v>244</v>
      </c>
      <c r="E92" s="43">
        <v>221</v>
      </c>
      <c r="F92" s="42">
        <f>SUM(G92+I92+M92)</f>
        <v>58000</v>
      </c>
      <c r="G92" s="42"/>
      <c r="H92" s="43"/>
      <c r="I92" s="42">
        <v>58000</v>
      </c>
      <c r="J92" s="43"/>
      <c r="K92" s="43"/>
      <c r="L92" s="43"/>
      <c r="M92" s="43"/>
      <c r="N92" s="54"/>
      <c r="O92" s="53"/>
      <c r="P92" s="45"/>
      <c r="Q92" s="42"/>
      <c r="R92" s="42">
        <v>60000</v>
      </c>
      <c r="S92" s="42"/>
      <c r="T92" s="42">
        <v>60000</v>
      </c>
    </row>
    <row r="93" spans="1:20" ht="15.75" thickBot="1">
      <c r="A93" s="105" t="s">
        <v>64</v>
      </c>
      <c r="B93" s="106"/>
      <c r="C93" s="41"/>
      <c r="D93" s="41">
        <v>244</v>
      </c>
      <c r="E93" s="43">
        <v>222</v>
      </c>
      <c r="F93" s="42">
        <f aca="true" t="shared" si="1" ref="F93:F99">SUM(G93+I93+M93)</f>
        <v>0</v>
      </c>
      <c r="G93" s="42"/>
      <c r="H93" s="43"/>
      <c r="I93" s="42"/>
      <c r="J93" s="43"/>
      <c r="K93" s="43"/>
      <c r="L93" s="43"/>
      <c r="M93" s="43"/>
      <c r="N93" s="54"/>
      <c r="O93" s="53"/>
      <c r="P93" s="45"/>
      <c r="Q93" s="42"/>
      <c r="R93" s="42"/>
      <c r="S93" s="42"/>
      <c r="T93" s="42"/>
    </row>
    <row r="94" spans="1:20" ht="15.75" thickBot="1">
      <c r="A94" s="105" t="s">
        <v>65</v>
      </c>
      <c r="B94" s="106"/>
      <c r="C94" s="41"/>
      <c r="D94" s="41">
        <v>244</v>
      </c>
      <c r="E94" s="43">
        <v>223</v>
      </c>
      <c r="F94" s="42">
        <f t="shared" si="1"/>
        <v>1364720</v>
      </c>
      <c r="G94" s="42">
        <v>1364720</v>
      </c>
      <c r="H94" s="43"/>
      <c r="I94" s="42"/>
      <c r="J94" s="43"/>
      <c r="K94" s="43"/>
      <c r="L94" s="43"/>
      <c r="M94" s="43"/>
      <c r="N94" s="54"/>
      <c r="O94" s="53"/>
      <c r="P94" s="45"/>
      <c r="Q94" s="42">
        <v>1365720</v>
      </c>
      <c r="R94" s="42"/>
      <c r="S94" s="42">
        <v>1461700</v>
      </c>
      <c r="T94" s="42"/>
    </row>
    <row r="95" spans="1:20" ht="15.75" thickBot="1">
      <c r="A95" s="105" t="s">
        <v>66</v>
      </c>
      <c r="B95" s="106"/>
      <c r="C95" s="41"/>
      <c r="D95" s="41">
        <v>242</v>
      </c>
      <c r="E95" s="43">
        <v>225</v>
      </c>
      <c r="F95" s="42">
        <f t="shared" si="1"/>
        <v>0</v>
      </c>
      <c r="G95" s="42"/>
      <c r="H95" s="43"/>
      <c r="I95" s="42"/>
      <c r="J95" s="42"/>
      <c r="K95" s="43"/>
      <c r="L95" s="43"/>
      <c r="M95" s="43"/>
      <c r="N95" s="54"/>
      <c r="O95" s="53"/>
      <c r="P95" s="45"/>
      <c r="Q95" s="42"/>
      <c r="R95" s="42"/>
      <c r="S95" s="42"/>
      <c r="T95" s="42"/>
    </row>
    <row r="96" spans="1:20" ht="15.75" thickBot="1">
      <c r="A96" s="105" t="s">
        <v>66</v>
      </c>
      <c r="B96" s="106"/>
      <c r="C96" s="41"/>
      <c r="D96" s="41">
        <v>244</v>
      </c>
      <c r="E96" s="43">
        <v>225</v>
      </c>
      <c r="F96" s="42">
        <f>SUM(G96:J96)</f>
        <v>392681.97</v>
      </c>
      <c r="G96" s="42">
        <v>137681.97</v>
      </c>
      <c r="H96" s="43"/>
      <c r="I96" s="42">
        <v>45000</v>
      </c>
      <c r="J96" s="42">
        <v>210000</v>
      </c>
      <c r="K96" s="43"/>
      <c r="L96" s="43"/>
      <c r="M96" s="43"/>
      <c r="N96" s="54"/>
      <c r="O96" s="53"/>
      <c r="P96" s="45"/>
      <c r="Q96" s="42">
        <v>77080</v>
      </c>
      <c r="R96" s="42">
        <v>50000</v>
      </c>
      <c r="S96" s="42">
        <v>136300</v>
      </c>
      <c r="T96" s="42">
        <v>50000</v>
      </c>
    </row>
    <row r="97" spans="1:20" ht="15.75" thickBot="1">
      <c r="A97" s="156" t="s">
        <v>67</v>
      </c>
      <c r="B97" s="157"/>
      <c r="C97" s="41"/>
      <c r="D97" s="41">
        <v>242</v>
      </c>
      <c r="E97" s="43">
        <v>226</v>
      </c>
      <c r="F97" s="42">
        <f t="shared" si="1"/>
        <v>0</v>
      </c>
      <c r="G97" s="42"/>
      <c r="H97" s="43"/>
      <c r="I97" s="42"/>
      <c r="J97" s="43"/>
      <c r="K97" s="43"/>
      <c r="L97" s="43"/>
      <c r="M97" s="43"/>
      <c r="N97" s="54"/>
      <c r="O97" s="53"/>
      <c r="P97" s="45"/>
      <c r="Q97" s="42"/>
      <c r="R97" s="42"/>
      <c r="S97" s="42"/>
      <c r="T97" s="42"/>
    </row>
    <row r="98" spans="1:20" ht="15.75" thickBot="1">
      <c r="A98" s="156" t="s">
        <v>67</v>
      </c>
      <c r="B98" s="157"/>
      <c r="C98" s="41"/>
      <c r="D98" s="41">
        <v>244</v>
      </c>
      <c r="E98" s="43">
        <v>226</v>
      </c>
      <c r="F98" s="42">
        <f>SUM(G98:J98)</f>
        <v>228600</v>
      </c>
      <c r="G98" s="42">
        <v>55000</v>
      </c>
      <c r="H98" s="43"/>
      <c r="I98" s="42">
        <v>160000</v>
      </c>
      <c r="J98" s="42">
        <v>13600</v>
      </c>
      <c r="K98" s="43"/>
      <c r="L98" s="43"/>
      <c r="M98" s="43"/>
      <c r="N98" s="54"/>
      <c r="O98" s="53"/>
      <c r="P98" s="45"/>
      <c r="Q98" s="42">
        <v>55000</v>
      </c>
      <c r="R98" s="42">
        <v>263800</v>
      </c>
      <c r="S98" s="42">
        <v>55000</v>
      </c>
      <c r="T98" s="42">
        <v>263800</v>
      </c>
    </row>
    <row r="99" spans="1:20" ht="15.75" thickBot="1">
      <c r="A99" s="105" t="s">
        <v>62</v>
      </c>
      <c r="B99" s="106"/>
      <c r="C99" s="41"/>
      <c r="D99" s="41">
        <v>244</v>
      </c>
      <c r="E99" s="43">
        <v>290</v>
      </c>
      <c r="F99" s="42">
        <f t="shared" si="1"/>
        <v>10000</v>
      </c>
      <c r="G99" s="42"/>
      <c r="H99" s="43"/>
      <c r="I99" s="42">
        <v>10000</v>
      </c>
      <c r="J99" s="43"/>
      <c r="K99" s="43"/>
      <c r="L99" s="43"/>
      <c r="M99" s="43"/>
      <c r="N99" s="54"/>
      <c r="O99" s="53"/>
      <c r="P99" s="45"/>
      <c r="Q99" s="42"/>
      <c r="R99" s="42">
        <v>10000</v>
      </c>
      <c r="S99" s="42"/>
      <c r="T99" s="42">
        <v>10000</v>
      </c>
    </row>
    <row r="100" spans="1:20" ht="28.5" customHeight="1" thickBot="1">
      <c r="A100" s="156" t="s">
        <v>68</v>
      </c>
      <c r="B100" s="157"/>
      <c r="C100" s="69"/>
      <c r="D100" s="69"/>
      <c r="E100" s="69" t="s">
        <v>38</v>
      </c>
      <c r="F100" s="70">
        <v>2990484.04</v>
      </c>
      <c r="G100" s="70">
        <v>1707401.97</v>
      </c>
      <c r="H100" s="70">
        <f aca="true" t="shared" si="2" ref="H100:P100">SUM(H101:H104)</f>
        <v>0</v>
      </c>
      <c r="I100" s="70">
        <v>1023000</v>
      </c>
      <c r="J100" s="70">
        <v>223600</v>
      </c>
      <c r="K100" s="70">
        <f t="shared" si="2"/>
        <v>0</v>
      </c>
      <c r="L100" s="70">
        <f t="shared" si="2"/>
        <v>0</v>
      </c>
      <c r="M100" s="70">
        <f t="shared" si="2"/>
        <v>36482.07</v>
      </c>
      <c r="N100" s="70">
        <f t="shared" si="2"/>
        <v>0</v>
      </c>
      <c r="O100" s="70">
        <f t="shared" si="2"/>
        <v>36482.07</v>
      </c>
      <c r="P100" s="70">
        <f t="shared" si="2"/>
        <v>0</v>
      </c>
      <c r="Q100" s="70">
        <v>1647800</v>
      </c>
      <c r="R100" s="70">
        <v>1483800</v>
      </c>
      <c r="S100" s="70">
        <v>1803000</v>
      </c>
      <c r="T100" s="70">
        <v>1483800</v>
      </c>
    </row>
    <row r="101" spans="1:20" ht="15.75" thickBot="1">
      <c r="A101" s="156" t="s">
        <v>69</v>
      </c>
      <c r="B101" s="157"/>
      <c r="C101" s="43"/>
      <c r="D101" s="43">
        <v>242</v>
      </c>
      <c r="E101" s="43">
        <v>310</v>
      </c>
      <c r="F101" s="42">
        <v>0</v>
      </c>
      <c r="G101" s="42"/>
      <c r="H101" s="43"/>
      <c r="I101" s="43"/>
      <c r="J101" s="43"/>
      <c r="K101" s="43"/>
      <c r="L101" s="43"/>
      <c r="M101" s="43"/>
      <c r="N101" s="54"/>
      <c r="O101" s="53"/>
      <c r="P101" s="45"/>
      <c r="Q101" s="42"/>
      <c r="R101" s="43"/>
      <c r="S101" s="42"/>
      <c r="T101" s="43"/>
    </row>
    <row r="102" spans="1:20" ht="15.75" thickBot="1">
      <c r="A102" s="156" t="s">
        <v>69</v>
      </c>
      <c r="B102" s="160"/>
      <c r="C102" s="71"/>
      <c r="D102" s="71">
        <v>244</v>
      </c>
      <c r="E102" s="71">
        <v>310</v>
      </c>
      <c r="F102" s="42">
        <f>SUM(G102+I102+M102)</f>
        <v>650000</v>
      </c>
      <c r="G102" s="72"/>
      <c r="H102" s="71"/>
      <c r="I102" s="72">
        <v>650000</v>
      </c>
      <c r="J102" s="71"/>
      <c r="K102" s="71"/>
      <c r="L102" s="71"/>
      <c r="M102" s="42"/>
      <c r="N102" s="73"/>
      <c r="O102" s="74"/>
      <c r="P102" s="45"/>
      <c r="Q102" s="72"/>
      <c r="R102" s="72">
        <v>1000000</v>
      </c>
      <c r="S102" s="72"/>
      <c r="T102" s="72">
        <v>1000000</v>
      </c>
    </row>
    <row r="103" spans="1:20" ht="15.75" thickBot="1">
      <c r="A103" s="156" t="s">
        <v>70</v>
      </c>
      <c r="B103" s="160"/>
      <c r="C103" s="71"/>
      <c r="D103" s="71">
        <v>242</v>
      </c>
      <c r="E103" s="71">
        <v>340</v>
      </c>
      <c r="F103" s="42">
        <f>SUM(G103+I103+M103)</f>
        <v>0</v>
      </c>
      <c r="G103" s="72"/>
      <c r="H103" s="71"/>
      <c r="I103" s="72"/>
      <c r="J103" s="71"/>
      <c r="K103" s="71"/>
      <c r="L103" s="71"/>
      <c r="M103" s="71"/>
      <c r="N103" s="39"/>
      <c r="O103" s="75"/>
      <c r="P103" s="45"/>
      <c r="Q103" s="72"/>
      <c r="R103" s="72"/>
      <c r="S103" s="72"/>
      <c r="T103" s="72"/>
    </row>
    <row r="104" spans="1:20" ht="15.75" thickBot="1">
      <c r="A104" s="156" t="s">
        <v>70</v>
      </c>
      <c r="B104" s="160"/>
      <c r="C104" s="71"/>
      <c r="D104" s="71">
        <v>244</v>
      </c>
      <c r="E104" s="71">
        <v>340</v>
      </c>
      <c r="F104" s="42">
        <f>SUM(G104+I104+M104)</f>
        <v>286482.07</v>
      </c>
      <c r="G104" s="72">
        <v>150000</v>
      </c>
      <c r="H104" s="71"/>
      <c r="I104" s="72">
        <v>100000</v>
      </c>
      <c r="J104" s="71"/>
      <c r="K104" s="71"/>
      <c r="L104" s="71"/>
      <c r="M104" s="42">
        <v>36482.07</v>
      </c>
      <c r="N104" s="39"/>
      <c r="O104" s="74">
        <v>36482.07</v>
      </c>
      <c r="P104" s="45"/>
      <c r="Q104" s="72">
        <v>150000</v>
      </c>
      <c r="R104" s="72">
        <v>100000</v>
      </c>
      <c r="S104" s="72">
        <v>150000</v>
      </c>
      <c r="T104" s="72">
        <v>100000</v>
      </c>
    </row>
    <row r="105" spans="1:20" ht="15.75" thickBot="1">
      <c r="A105" s="156" t="s">
        <v>71</v>
      </c>
      <c r="B105" s="157"/>
      <c r="C105" s="41"/>
      <c r="D105" s="41"/>
      <c r="E105" s="41" t="s">
        <v>38</v>
      </c>
      <c r="F105" s="43"/>
      <c r="G105" s="42"/>
      <c r="H105" s="43"/>
      <c r="I105" s="43"/>
      <c r="J105" s="43"/>
      <c r="K105" s="43"/>
      <c r="L105" s="43"/>
      <c r="M105" s="43"/>
      <c r="N105" s="54"/>
      <c r="O105" s="53"/>
      <c r="P105" s="45"/>
      <c r="Q105" s="42"/>
      <c r="R105" s="43"/>
      <c r="S105" s="42"/>
      <c r="T105" s="43"/>
    </row>
    <row r="106" spans="1:20" ht="15">
      <c r="A106" s="119" t="s">
        <v>5</v>
      </c>
      <c r="B106" s="171"/>
      <c r="C106" s="46"/>
      <c r="D106" s="47"/>
      <c r="E106" s="114"/>
      <c r="F106" s="114"/>
      <c r="G106" s="102"/>
      <c r="H106" s="48"/>
      <c r="I106" s="48"/>
      <c r="J106" s="114"/>
      <c r="K106" s="114"/>
      <c r="L106" s="114"/>
      <c r="M106" s="114"/>
      <c r="N106" s="107"/>
      <c r="O106" s="49"/>
      <c r="P106" s="109"/>
      <c r="Q106" s="102"/>
      <c r="R106" s="48"/>
      <c r="S106" s="102"/>
      <c r="T106" s="48"/>
    </row>
    <row r="107" spans="1:20" ht="15.75" thickBot="1">
      <c r="A107" s="163" t="s">
        <v>72</v>
      </c>
      <c r="B107" s="165"/>
      <c r="C107" s="41"/>
      <c r="D107" s="50"/>
      <c r="E107" s="115"/>
      <c r="F107" s="115"/>
      <c r="G107" s="104"/>
      <c r="H107" s="51"/>
      <c r="I107" s="51"/>
      <c r="J107" s="115"/>
      <c r="K107" s="115"/>
      <c r="L107" s="115"/>
      <c r="M107" s="115"/>
      <c r="N107" s="108"/>
      <c r="O107" s="43"/>
      <c r="P107" s="110"/>
      <c r="Q107" s="104"/>
      <c r="R107" s="51"/>
      <c r="S107" s="104"/>
      <c r="T107" s="51"/>
    </row>
    <row r="108" spans="1:20" ht="15.75" thickBot="1">
      <c r="A108" s="156" t="s">
        <v>73</v>
      </c>
      <c r="B108" s="157"/>
      <c r="C108" s="41"/>
      <c r="D108" s="41"/>
      <c r="E108" s="43"/>
      <c r="F108" s="43"/>
      <c r="G108" s="42"/>
      <c r="H108" s="43"/>
      <c r="I108" s="43"/>
      <c r="J108" s="43"/>
      <c r="K108" s="43"/>
      <c r="L108" s="43"/>
      <c r="M108" s="43"/>
      <c r="N108" s="54"/>
      <c r="O108" s="53"/>
      <c r="P108" s="45"/>
      <c r="Q108" s="42"/>
      <c r="R108" s="43"/>
      <c r="S108" s="42"/>
      <c r="T108" s="43"/>
    </row>
    <row r="109" spans="1:20" ht="15.75" thickBot="1">
      <c r="A109" s="156" t="s">
        <v>74</v>
      </c>
      <c r="B109" s="157"/>
      <c r="C109" s="41"/>
      <c r="D109" s="41"/>
      <c r="E109" s="43"/>
      <c r="F109" s="43"/>
      <c r="G109" s="42"/>
      <c r="H109" s="43"/>
      <c r="I109" s="43"/>
      <c r="J109" s="43"/>
      <c r="K109" s="43"/>
      <c r="L109" s="43"/>
      <c r="M109" s="43"/>
      <c r="N109" s="54"/>
      <c r="O109" s="53"/>
      <c r="P109" s="45"/>
      <c r="Q109" s="42"/>
      <c r="R109" s="43"/>
      <c r="S109" s="42"/>
      <c r="T109" s="43"/>
    </row>
    <row r="110" spans="1:20" ht="15">
      <c r="A110" s="119" t="s">
        <v>75</v>
      </c>
      <c r="B110" s="171"/>
      <c r="C110" s="46"/>
      <c r="D110" s="47"/>
      <c r="E110" s="114"/>
      <c r="F110" s="114"/>
      <c r="G110" s="102"/>
      <c r="H110" s="48"/>
      <c r="I110" s="48"/>
      <c r="J110" s="114"/>
      <c r="K110" s="114"/>
      <c r="L110" s="114"/>
      <c r="M110" s="114"/>
      <c r="N110" s="48"/>
      <c r="O110" s="49"/>
      <c r="P110" s="109"/>
      <c r="Q110" s="102"/>
      <c r="R110" s="48"/>
      <c r="S110" s="102"/>
      <c r="T110" s="48"/>
    </row>
    <row r="111" spans="1:20" ht="15.75" thickBot="1">
      <c r="A111" s="163" t="s">
        <v>76</v>
      </c>
      <c r="B111" s="165"/>
      <c r="C111" s="41"/>
      <c r="D111" s="50"/>
      <c r="E111" s="115"/>
      <c r="F111" s="115"/>
      <c r="G111" s="104"/>
      <c r="H111" s="51"/>
      <c r="I111" s="51"/>
      <c r="J111" s="115"/>
      <c r="K111" s="115"/>
      <c r="L111" s="115"/>
      <c r="M111" s="115"/>
      <c r="N111" s="51"/>
      <c r="O111" s="43"/>
      <c r="P111" s="110"/>
      <c r="Q111" s="104"/>
      <c r="R111" s="51"/>
      <c r="S111" s="104"/>
      <c r="T111" s="51"/>
    </row>
    <row r="112" spans="1:20" ht="15.75" thickBot="1">
      <c r="A112" s="156" t="s">
        <v>77</v>
      </c>
      <c r="B112" s="157"/>
      <c r="C112" s="41"/>
      <c r="D112" s="41"/>
      <c r="E112" s="43"/>
      <c r="F112" s="43"/>
      <c r="G112" s="42"/>
      <c r="H112" s="43"/>
      <c r="I112" s="43"/>
      <c r="J112" s="43"/>
      <c r="K112" s="43"/>
      <c r="L112" s="43"/>
      <c r="M112" s="43"/>
      <c r="N112" s="54"/>
      <c r="O112" s="53"/>
      <c r="P112" s="45"/>
      <c r="Q112" s="42"/>
      <c r="R112" s="43"/>
      <c r="S112" s="42"/>
      <c r="T112" s="43"/>
    </row>
    <row r="113" spans="1:20" ht="27" customHeight="1" thickBot="1">
      <c r="A113" s="156" t="s">
        <v>78</v>
      </c>
      <c r="B113" s="157"/>
      <c r="C113" s="41"/>
      <c r="D113" s="41"/>
      <c r="E113" s="41" t="s">
        <v>38</v>
      </c>
      <c r="F113" s="42">
        <f>SUM(G113+I113+M113)</f>
        <v>8797.220000000001</v>
      </c>
      <c r="G113" s="42">
        <v>1381.97</v>
      </c>
      <c r="H113" s="43"/>
      <c r="I113" s="43">
        <v>5833.18</v>
      </c>
      <c r="J113" s="43"/>
      <c r="K113" s="43"/>
      <c r="L113" s="43"/>
      <c r="M113" s="43">
        <v>1582.07</v>
      </c>
      <c r="N113" s="54"/>
      <c r="O113" s="53">
        <v>1582.07</v>
      </c>
      <c r="P113" s="45"/>
      <c r="Q113" s="42"/>
      <c r="R113" s="43"/>
      <c r="S113" s="42"/>
      <c r="T113" s="43"/>
    </row>
    <row r="114" spans="1:20" ht="25.5" customHeight="1" thickBot="1">
      <c r="A114" s="156" t="s">
        <v>79</v>
      </c>
      <c r="B114" s="157"/>
      <c r="C114" s="41"/>
      <c r="D114" s="41"/>
      <c r="E114" s="41" t="s">
        <v>38</v>
      </c>
      <c r="F114" s="43"/>
      <c r="G114" s="42"/>
      <c r="H114" s="43"/>
      <c r="I114" s="43"/>
      <c r="J114" s="43"/>
      <c r="K114" s="43"/>
      <c r="L114" s="43"/>
      <c r="M114" s="43"/>
      <c r="N114" s="54"/>
      <c r="O114" s="53"/>
      <c r="P114" s="45"/>
      <c r="Q114" s="42"/>
      <c r="R114" s="43"/>
      <c r="S114" s="42"/>
      <c r="T114" s="43"/>
    </row>
    <row r="115" spans="1:15" ht="15">
      <c r="A115" s="76"/>
      <c r="B115" s="76"/>
      <c r="C115" s="76"/>
      <c r="D115" s="76"/>
      <c r="E115" s="76"/>
      <c r="F115" s="76"/>
      <c r="G115" s="77"/>
      <c r="H115" s="76"/>
      <c r="I115" s="76"/>
      <c r="J115" s="76"/>
      <c r="K115" s="76"/>
      <c r="L115" s="76"/>
      <c r="M115" s="76"/>
      <c r="N115" s="76"/>
      <c r="O115" s="76"/>
    </row>
    <row r="116" spans="1:7" ht="15">
      <c r="A116" s="24"/>
      <c r="G116" s="78"/>
    </row>
    <row r="117" spans="1:7" ht="15">
      <c r="A117" s="24"/>
      <c r="G117" s="78"/>
    </row>
    <row r="118" ht="15">
      <c r="A118" s="24"/>
    </row>
    <row r="119" spans="1:17" ht="15">
      <c r="A119" s="139" t="s">
        <v>80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</row>
    <row r="120" ht="15">
      <c r="A120" s="24"/>
    </row>
    <row r="121" spans="1:17" ht="15">
      <c r="A121" s="140" t="s">
        <v>81</v>
      </c>
      <c r="B121" s="140"/>
      <c r="C121" s="140"/>
      <c r="D121" s="140"/>
      <c r="E121" s="140"/>
      <c r="F121" s="140"/>
      <c r="G121" s="140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</row>
    <row r="122" spans="1:17" ht="15.75">
      <c r="A122" s="172" t="s">
        <v>82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1:17" ht="15">
      <c r="A123" s="140" t="s">
        <v>148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</row>
    <row r="124" ht="15.75" thickBot="1">
      <c r="A124" s="24"/>
    </row>
    <row r="125" spans="1:17" ht="15.75" thickBot="1">
      <c r="A125" s="170" t="s">
        <v>3</v>
      </c>
      <c r="B125" s="170" t="s">
        <v>83</v>
      </c>
      <c r="C125" s="79"/>
      <c r="D125" s="79"/>
      <c r="E125" s="170" t="s">
        <v>84</v>
      </c>
      <c r="F125" s="105" t="s">
        <v>85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06"/>
      <c r="Q125" s="76"/>
    </row>
    <row r="126" spans="1:17" ht="15.75" thickBot="1">
      <c r="A126" s="127"/>
      <c r="B126" s="127"/>
      <c r="C126" s="31"/>
      <c r="D126" s="31"/>
      <c r="E126" s="127"/>
      <c r="F126" s="136" t="s">
        <v>86</v>
      </c>
      <c r="G126" s="175"/>
      <c r="H126" s="175"/>
      <c r="I126" s="175"/>
      <c r="J126" s="137"/>
      <c r="K126" s="105" t="s">
        <v>7</v>
      </c>
      <c r="L126" s="111"/>
      <c r="M126" s="111"/>
      <c r="N126" s="111"/>
      <c r="O126" s="111"/>
      <c r="P126" s="106"/>
      <c r="Q126" s="76"/>
    </row>
    <row r="127" spans="1:17" ht="15.75" thickBot="1">
      <c r="A127" s="127"/>
      <c r="B127" s="127"/>
      <c r="C127" s="31"/>
      <c r="D127" s="31"/>
      <c r="E127" s="127"/>
      <c r="F127" s="112"/>
      <c r="G127" s="180"/>
      <c r="H127" s="180"/>
      <c r="I127" s="180"/>
      <c r="J127" s="113"/>
      <c r="K127" s="166" t="s">
        <v>87</v>
      </c>
      <c r="L127" s="167"/>
      <c r="M127" s="166" t="s">
        <v>88</v>
      </c>
      <c r="N127" s="174"/>
      <c r="O127" s="174"/>
      <c r="P127" s="167"/>
      <c r="Q127" s="80"/>
    </row>
    <row r="128" spans="1:17" ht="90" thickBot="1">
      <c r="A128" s="128"/>
      <c r="B128" s="128"/>
      <c r="C128" s="29"/>
      <c r="D128" s="29"/>
      <c r="E128" s="128"/>
      <c r="F128" s="38" t="s">
        <v>123</v>
      </c>
      <c r="G128" s="99" t="s">
        <v>154</v>
      </c>
      <c r="H128" s="99" t="s">
        <v>155</v>
      </c>
      <c r="I128" s="38"/>
      <c r="J128" s="38" t="s">
        <v>91</v>
      </c>
      <c r="K128" s="99" t="s">
        <v>156</v>
      </c>
      <c r="L128" s="99" t="s">
        <v>154</v>
      </c>
      <c r="M128" s="38" t="s">
        <v>91</v>
      </c>
      <c r="N128" s="38" t="s">
        <v>89</v>
      </c>
      <c r="O128" s="38" t="s">
        <v>90</v>
      </c>
      <c r="P128" s="105" t="s">
        <v>90</v>
      </c>
      <c r="Q128" s="106"/>
    </row>
    <row r="129" spans="1:17" ht="15.75" thickBot="1">
      <c r="A129" s="29">
        <v>1</v>
      </c>
      <c r="B129" s="38">
        <v>2</v>
      </c>
      <c r="C129" s="38"/>
      <c r="D129" s="38"/>
      <c r="E129" s="38">
        <v>3</v>
      </c>
      <c r="F129" s="38">
        <v>4</v>
      </c>
      <c r="G129" s="38">
        <v>5</v>
      </c>
      <c r="H129" s="38"/>
      <c r="I129" s="38"/>
      <c r="J129" s="38">
        <v>6</v>
      </c>
      <c r="K129" s="38">
        <v>7</v>
      </c>
      <c r="L129" s="38">
        <v>8</v>
      </c>
      <c r="M129" s="38">
        <v>9</v>
      </c>
      <c r="N129" s="38">
        <v>10</v>
      </c>
      <c r="O129" s="38">
        <v>11</v>
      </c>
      <c r="P129" s="105">
        <v>12</v>
      </c>
      <c r="Q129" s="106"/>
    </row>
    <row r="130" spans="1:17" ht="115.5" thickBot="1">
      <c r="A130" s="81" t="s">
        <v>92</v>
      </c>
      <c r="B130" s="98" t="s">
        <v>150</v>
      </c>
      <c r="C130" s="41"/>
      <c r="D130" s="41"/>
      <c r="E130" s="41" t="s">
        <v>38</v>
      </c>
      <c r="F130" s="43">
        <v>2990484.04</v>
      </c>
      <c r="G130" s="43">
        <v>3131600</v>
      </c>
      <c r="H130" s="43">
        <v>3286800</v>
      </c>
      <c r="I130" s="43"/>
      <c r="J130" s="43"/>
      <c r="K130" s="100" t="s">
        <v>157</v>
      </c>
      <c r="L130" s="100" t="s">
        <v>158</v>
      </c>
      <c r="M130" s="100"/>
      <c r="N130" s="100"/>
      <c r="O130" s="100"/>
      <c r="P130" s="178"/>
      <c r="Q130" s="179"/>
    </row>
    <row r="131" spans="1:17" ht="153.75" thickBot="1">
      <c r="A131" s="81" t="s">
        <v>93</v>
      </c>
      <c r="B131" s="41">
        <v>1001</v>
      </c>
      <c r="C131" s="41"/>
      <c r="D131" s="41"/>
      <c r="E131" s="41" t="s">
        <v>38</v>
      </c>
      <c r="F131" s="43">
        <v>640835.47</v>
      </c>
      <c r="G131" s="43"/>
      <c r="H131" s="43"/>
      <c r="I131" s="43"/>
      <c r="J131" s="43"/>
      <c r="K131" s="100" t="s">
        <v>159</v>
      </c>
      <c r="L131" s="100"/>
      <c r="M131" s="100"/>
      <c r="N131" s="100"/>
      <c r="O131" s="100"/>
      <c r="P131" s="178"/>
      <c r="Q131" s="179"/>
    </row>
    <row r="132" spans="1:17" ht="15.75" thickBot="1">
      <c r="A132" s="8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156"/>
      <c r="Q132" s="192"/>
    </row>
    <row r="133" spans="1:17" ht="102.75" thickBot="1">
      <c r="A133" s="81" t="s">
        <v>94</v>
      </c>
      <c r="B133" s="41">
        <v>2001</v>
      </c>
      <c r="C133" s="41"/>
      <c r="D133" s="41"/>
      <c r="E133" s="71"/>
      <c r="F133" s="71">
        <v>2350648.57</v>
      </c>
      <c r="G133" s="71"/>
      <c r="H133" s="71"/>
      <c r="I133" s="71"/>
      <c r="J133" s="71"/>
      <c r="K133" s="101" t="s">
        <v>160</v>
      </c>
      <c r="L133" s="101"/>
      <c r="M133" s="101"/>
      <c r="N133" s="101"/>
      <c r="O133" s="101"/>
      <c r="P133" s="194"/>
      <c r="Q133" s="195"/>
    </row>
    <row r="134" spans="1:17" ht="15.75" thickBot="1">
      <c r="A134" s="8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156"/>
      <c r="Q134" s="192"/>
    </row>
    <row r="135" spans="1:17" ht="1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</row>
    <row r="136" ht="15">
      <c r="A136" s="24"/>
    </row>
    <row r="137" ht="15">
      <c r="A137" s="24"/>
    </row>
    <row r="138" ht="15">
      <c r="A138" s="24"/>
    </row>
    <row r="139" spans="1:17" ht="15">
      <c r="A139" s="139" t="s">
        <v>95</v>
      </c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</row>
    <row r="140" ht="15">
      <c r="A140" s="24"/>
    </row>
    <row r="141" spans="1:17" ht="15">
      <c r="A141" s="182" t="s">
        <v>96</v>
      </c>
      <c r="B141" s="182"/>
      <c r="C141" s="182"/>
      <c r="D141" s="182"/>
      <c r="E141" s="182"/>
      <c r="F141" s="182"/>
      <c r="G141" s="182"/>
      <c r="H141" s="182"/>
      <c r="I141" s="177"/>
      <c r="J141" s="177"/>
      <c r="K141" s="177"/>
      <c r="L141" s="177"/>
      <c r="M141" s="177"/>
      <c r="N141" s="177"/>
      <c r="O141" s="177"/>
      <c r="P141" s="177"/>
      <c r="Q141" s="177"/>
    </row>
    <row r="142" spans="1:17" ht="15">
      <c r="A142" s="182" t="s">
        <v>97</v>
      </c>
      <c r="B142" s="182"/>
      <c r="C142" s="182"/>
      <c r="D142" s="182"/>
      <c r="E142" s="182"/>
      <c r="F142" s="182"/>
      <c r="G142" s="182"/>
      <c r="H142" s="182"/>
      <c r="I142" s="177"/>
      <c r="J142" s="177"/>
      <c r="K142" s="177"/>
      <c r="L142" s="177"/>
      <c r="M142" s="177"/>
      <c r="N142" s="177"/>
      <c r="O142" s="177"/>
      <c r="P142" s="177"/>
      <c r="Q142" s="177"/>
    </row>
    <row r="143" spans="1:17" ht="15">
      <c r="A143" s="182" t="s">
        <v>151</v>
      </c>
      <c r="B143" s="182"/>
      <c r="C143" s="182"/>
      <c r="D143" s="182"/>
      <c r="E143" s="182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</row>
    <row r="144" spans="1:17" ht="15">
      <c r="A144" s="182" t="s">
        <v>98</v>
      </c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</row>
    <row r="145" ht="15.75" thickBot="1">
      <c r="A145" s="24"/>
    </row>
    <row r="146" spans="1:8" ht="51.75" thickBot="1">
      <c r="A146" s="82" t="s">
        <v>3</v>
      </c>
      <c r="B146" s="83" t="s">
        <v>83</v>
      </c>
      <c r="C146" s="136" t="s">
        <v>99</v>
      </c>
      <c r="D146" s="175"/>
      <c r="E146" s="175"/>
      <c r="F146" s="175"/>
      <c r="G146" s="175"/>
      <c r="H146" s="137"/>
    </row>
    <row r="147" spans="1:8" ht="15.75" thickBot="1">
      <c r="A147" s="82">
        <v>1</v>
      </c>
      <c r="B147" s="83">
        <v>2</v>
      </c>
      <c r="C147" s="105">
        <v>3</v>
      </c>
      <c r="D147" s="135"/>
      <c r="E147" s="135"/>
      <c r="F147" s="135"/>
      <c r="G147" s="135"/>
      <c r="H147" s="169"/>
    </row>
    <row r="148" spans="1:8" ht="51.75" thickBot="1">
      <c r="A148" s="84" t="s">
        <v>78</v>
      </c>
      <c r="B148" s="83">
        <v>10</v>
      </c>
      <c r="C148" s="105"/>
      <c r="D148" s="135"/>
      <c r="E148" s="135"/>
      <c r="F148" s="135"/>
      <c r="G148" s="135"/>
      <c r="H148" s="169"/>
    </row>
    <row r="149" spans="1:8" ht="51.75" thickBot="1">
      <c r="A149" s="84" t="s">
        <v>79</v>
      </c>
      <c r="B149" s="83">
        <v>20</v>
      </c>
      <c r="C149" s="105"/>
      <c r="D149" s="135"/>
      <c r="E149" s="135"/>
      <c r="F149" s="135"/>
      <c r="G149" s="135"/>
      <c r="H149" s="169"/>
    </row>
    <row r="150" spans="1:8" ht="26.25" thickBot="1">
      <c r="A150" s="84" t="s">
        <v>100</v>
      </c>
      <c r="B150" s="83">
        <v>30</v>
      </c>
      <c r="C150" s="105"/>
      <c r="D150" s="135"/>
      <c r="E150" s="135"/>
      <c r="F150" s="135"/>
      <c r="G150" s="135"/>
      <c r="H150" s="169"/>
    </row>
    <row r="151" spans="1:8" ht="15.75" thickBot="1">
      <c r="A151" s="84"/>
      <c r="B151" s="85"/>
      <c r="C151" s="156"/>
      <c r="D151" s="135"/>
      <c r="E151" s="135"/>
      <c r="F151" s="135"/>
      <c r="G151" s="135"/>
      <c r="H151" s="169"/>
    </row>
    <row r="152" spans="1:8" ht="15.75" thickBot="1">
      <c r="A152" s="84" t="s">
        <v>101</v>
      </c>
      <c r="B152" s="83">
        <v>40</v>
      </c>
      <c r="C152" s="105"/>
      <c r="D152" s="135"/>
      <c r="E152" s="135"/>
      <c r="F152" s="135"/>
      <c r="G152" s="135"/>
      <c r="H152" s="169"/>
    </row>
    <row r="153" spans="1:8" ht="15.75" thickBot="1">
      <c r="A153" s="86"/>
      <c r="B153" s="87"/>
      <c r="C153" s="52"/>
      <c r="D153" s="88"/>
      <c r="E153" s="88"/>
      <c r="F153" s="89"/>
      <c r="G153" s="89"/>
      <c r="H153" s="90"/>
    </row>
    <row r="154" ht="15">
      <c r="A154" s="24"/>
    </row>
    <row r="155" spans="1:17" ht="15">
      <c r="A155" s="139" t="s">
        <v>102</v>
      </c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</row>
    <row r="156" ht="15">
      <c r="A156" s="24"/>
    </row>
    <row r="157" spans="1:17" ht="15">
      <c r="A157" s="176" t="s">
        <v>103</v>
      </c>
      <c r="B157" s="176"/>
      <c r="C157" s="176"/>
      <c r="D157" s="176"/>
      <c r="E157" s="176"/>
      <c r="F157" s="176"/>
      <c r="G157" s="176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</row>
    <row r="158" ht="15.75" thickBot="1">
      <c r="A158" s="24"/>
    </row>
    <row r="159" spans="1:10" ht="26.25" thickBot="1">
      <c r="A159" s="105" t="s">
        <v>3</v>
      </c>
      <c r="B159" s="111"/>
      <c r="C159" s="111"/>
      <c r="D159" s="111"/>
      <c r="E159" s="111"/>
      <c r="F159" s="106"/>
      <c r="G159" s="83" t="s">
        <v>83</v>
      </c>
      <c r="H159" s="91"/>
      <c r="I159" s="92"/>
      <c r="J159" s="93" t="s">
        <v>104</v>
      </c>
    </row>
    <row r="160" spans="1:10" ht="15.75" thickBot="1">
      <c r="A160" s="105">
        <v>1</v>
      </c>
      <c r="B160" s="111"/>
      <c r="C160" s="111"/>
      <c r="D160" s="111"/>
      <c r="E160" s="111"/>
      <c r="F160" s="106"/>
      <c r="G160" s="83">
        <v>2</v>
      </c>
      <c r="H160" s="94"/>
      <c r="I160" s="95"/>
      <c r="J160" s="96">
        <v>3</v>
      </c>
    </row>
    <row r="161" spans="1:10" ht="15.75" thickBot="1">
      <c r="A161" s="105" t="s">
        <v>105</v>
      </c>
      <c r="B161" s="111"/>
      <c r="C161" s="111"/>
      <c r="D161" s="111"/>
      <c r="E161" s="111"/>
      <c r="F161" s="106"/>
      <c r="G161" s="83">
        <v>10</v>
      </c>
      <c r="H161" s="91"/>
      <c r="I161" s="92"/>
      <c r="J161" s="75"/>
    </row>
    <row r="162" spans="1:10" ht="15.75" thickBot="1">
      <c r="A162" s="166" t="s">
        <v>106</v>
      </c>
      <c r="B162" s="174"/>
      <c r="C162" s="174"/>
      <c r="D162" s="174"/>
      <c r="E162" s="174"/>
      <c r="F162" s="167"/>
      <c r="G162" s="83">
        <v>20</v>
      </c>
      <c r="H162" s="91"/>
      <c r="I162" s="92"/>
      <c r="J162" s="75"/>
    </row>
    <row r="163" spans="1:10" ht="15.75" thickBot="1">
      <c r="A163" s="105" t="s">
        <v>107</v>
      </c>
      <c r="B163" s="111"/>
      <c r="C163" s="111"/>
      <c r="D163" s="111"/>
      <c r="E163" s="111"/>
      <c r="F163" s="106"/>
      <c r="G163" s="97">
        <v>30</v>
      </c>
      <c r="H163" s="91"/>
      <c r="I163" s="92"/>
      <c r="J163" s="75"/>
    </row>
    <row r="170" spans="1:15" ht="15">
      <c r="A170" s="193"/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</row>
    <row r="172" spans="1:15" ht="15">
      <c r="A172" s="193" t="s">
        <v>108</v>
      </c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</row>
  </sheetData>
  <sheetProtection/>
  <mergeCells count="204">
    <mergeCell ref="M87:M89"/>
    <mergeCell ref="K87:K89"/>
    <mergeCell ref="G87:G89"/>
    <mergeCell ref="F87:F89"/>
    <mergeCell ref="E87:E89"/>
    <mergeCell ref="D87:D89"/>
    <mergeCell ref="P133:Q133"/>
    <mergeCell ref="P134:Q134"/>
    <mergeCell ref="A172:O172"/>
    <mergeCell ref="A4:Q4"/>
    <mergeCell ref="M110:M111"/>
    <mergeCell ref="A119:Q119"/>
    <mergeCell ref="C147:H147"/>
    <mergeCell ref="C148:H148"/>
    <mergeCell ref="C151:H151"/>
    <mergeCell ref="A139:Q139"/>
    <mergeCell ref="L110:L111"/>
    <mergeCell ref="A113:B113"/>
    <mergeCell ref="F125:P125"/>
    <mergeCell ref="K126:P126"/>
    <mergeCell ref="E110:E111"/>
    <mergeCell ref="M127:P127"/>
    <mergeCell ref="P131:Q131"/>
    <mergeCell ref="P132:Q132"/>
    <mergeCell ref="A170:O170"/>
    <mergeCell ref="A141:Q141"/>
    <mergeCell ref="A142:Q142"/>
    <mergeCell ref="A143:Q143"/>
    <mergeCell ref="A144:Q144"/>
    <mergeCell ref="A163:F163"/>
    <mergeCell ref="A155:Q155"/>
    <mergeCell ref="C149:H149"/>
    <mergeCell ref="B7:N7"/>
    <mergeCell ref="O7:P7"/>
    <mergeCell ref="G110:G111"/>
    <mergeCell ref="E106:E107"/>
    <mergeCell ref="F106:F107"/>
    <mergeCell ref="G106:G107"/>
    <mergeCell ref="B13:N13"/>
    <mergeCell ref="O13:P13"/>
    <mergeCell ref="M106:M107"/>
    <mergeCell ref="A102:B102"/>
    <mergeCell ref="B12:N12"/>
    <mergeCell ref="O11:P12"/>
    <mergeCell ref="A9:A10"/>
    <mergeCell ref="A11:A12"/>
    <mergeCell ref="B6:N6"/>
    <mergeCell ref="B26:N26"/>
    <mergeCell ref="O9:P10"/>
    <mergeCell ref="B11:N11"/>
    <mergeCell ref="A14:A15"/>
    <mergeCell ref="O6:P6"/>
    <mergeCell ref="A1:Q1"/>
    <mergeCell ref="A2:Q2"/>
    <mergeCell ref="A3:Q3"/>
    <mergeCell ref="A17:A18"/>
    <mergeCell ref="A19:A20"/>
    <mergeCell ref="A27:A28"/>
    <mergeCell ref="B8:N8"/>
    <mergeCell ref="O8:P8"/>
    <mergeCell ref="B9:N9"/>
    <mergeCell ref="B10:N10"/>
    <mergeCell ref="P130:Q130"/>
    <mergeCell ref="N106:N107"/>
    <mergeCell ref="A125:A128"/>
    <mergeCell ref="B125:B128"/>
    <mergeCell ref="F126:J127"/>
    <mergeCell ref="A114:B114"/>
    <mergeCell ref="A109:B109"/>
    <mergeCell ref="J106:J107"/>
    <mergeCell ref="K106:K107"/>
    <mergeCell ref="L106:L107"/>
    <mergeCell ref="A161:F161"/>
    <mergeCell ref="A162:F162"/>
    <mergeCell ref="C146:H146"/>
    <mergeCell ref="A159:F159"/>
    <mergeCell ref="C152:H152"/>
    <mergeCell ref="A157:Q157"/>
    <mergeCell ref="P129:Q129"/>
    <mergeCell ref="A160:F160"/>
    <mergeCell ref="A123:Q123"/>
    <mergeCell ref="P106:P107"/>
    <mergeCell ref="P110:P111"/>
    <mergeCell ref="A110:B110"/>
    <mergeCell ref="A112:B112"/>
    <mergeCell ref="A111:B111"/>
    <mergeCell ref="A106:B106"/>
    <mergeCell ref="A122:Q122"/>
    <mergeCell ref="M63:M64"/>
    <mergeCell ref="B22:N22"/>
    <mergeCell ref="B31:N31"/>
    <mergeCell ref="A62:B62"/>
    <mergeCell ref="A90:B90"/>
    <mergeCell ref="C150:H150"/>
    <mergeCell ref="F110:F111"/>
    <mergeCell ref="K110:K111"/>
    <mergeCell ref="A108:B108"/>
    <mergeCell ref="E125:E128"/>
    <mergeCell ref="A103:B103"/>
    <mergeCell ref="A85:B85"/>
    <mergeCell ref="A83:B83"/>
    <mergeCell ref="A84:B84"/>
    <mergeCell ref="A107:B107"/>
    <mergeCell ref="P128:Q128"/>
    <mergeCell ref="A101:B101"/>
    <mergeCell ref="K127:L127"/>
    <mergeCell ref="J110:J111"/>
    <mergeCell ref="A121:Q121"/>
    <mergeCell ref="A104:B104"/>
    <mergeCell ref="A99:B99"/>
    <mergeCell ref="A86:B86"/>
    <mergeCell ref="A91:B91"/>
    <mergeCell ref="A100:B100"/>
    <mergeCell ref="A105:B105"/>
    <mergeCell ref="A94:B94"/>
    <mergeCell ref="A88:B88"/>
    <mergeCell ref="A89:B89"/>
    <mergeCell ref="A92:B92"/>
    <mergeCell ref="A98:B98"/>
    <mergeCell ref="A97:B97"/>
    <mergeCell ref="B17:N17"/>
    <mergeCell ref="B18:N18"/>
    <mergeCell ref="O17:P18"/>
    <mergeCell ref="B21:N21"/>
    <mergeCell ref="B19:N19"/>
    <mergeCell ref="A93:B93"/>
    <mergeCell ref="A95:B95"/>
    <mergeCell ref="A96:B96"/>
    <mergeCell ref="O27:P28"/>
    <mergeCell ref="O14:P15"/>
    <mergeCell ref="B16:N16"/>
    <mergeCell ref="O16:P16"/>
    <mergeCell ref="B15:N15"/>
    <mergeCell ref="B14:N14"/>
    <mergeCell ref="B27:N27"/>
    <mergeCell ref="B28:N28"/>
    <mergeCell ref="A63:B63"/>
    <mergeCell ref="B20:N20"/>
    <mergeCell ref="O19:P20"/>
    <mergeCell ref="O21:P21"/>
    <mergeCell ref="O22:P22"/>
    <mergeCell ref="B23:N23"/>
    <mergeCell ref="O30:P31"/>
    <mergeCell ref="O24:P24"/>
    <mergeCell ref="A30:A31"/>
    <mergeCell ref="M59:P59"/>
    <mergeCell ref="B24:N24"/>
    <mergeCell ref="O29:P29"/>
    <mergeCell ref="A57:B60"/>
    <mergeCell ref="O26:P26"/>
    <mergeCell ref="A35:Q35"/>
    <mergeCell ref="A53:Q53"/>
    <mergeCell ref="A54:Q54"/>
    <mergeCell ref="A55:Q55"/>
    <mergeCell ref="B25:N25"/>
    <mergeCell ref="O25:P25"/>
    <mergeCell ref="A68:B68"/>
    <mergeCell ref="O23:P23"/>
    <mergeCell ref="B29:N29"/>
    <mergeCell ref="A61:B61"/>
    <mergeCell ref="F58:F60"/>
    <mergeCell ref="C57:E57"/>
    <mergeCell ref="B30:N30"/>
    <mergeCell ref="J59:L59"/>
    <mergeCell ref="G58:T58"/>
    <mergeCell ref="F57:T57"/>
    <mergeCell ref="A77:B77"/>
    <mergeCell ref="A69:B69"/>
    <mergeCell ref="A75:B75"/>
    <mergeCell ref="A74:B74"/>
    <mergeCell ref="E63:E64"/>
    <mergeCell ref="A73:B73"/>
    <mergeCell ref="A72:B72"/>
    <mergeCell ref="A71:B71"/>
    <mergeCell ref="A70:B70"/>
    <mergeCell ref="A66:B66"/>
    <mergeCell ref="P87:P89"/>
    <mergeCell ref="J87:J89"/>
    <mergeCell ref="L87:L89"/>
    <mergeCell ref="A80:B80"/>
    <mergeCell ref="A79:B79"/>
    <mergeCell ref="A78:B78"/>
    <mergeCell ref="A81:B81"/>
    <mergeCell ref="A82:B82"/>
    <mergeCell ref="C87:C89"/>
    <mergeCell ref="A87:B87"/>
    <mergeCell ref="P63:P64"/>
    <mergeCell ref="Q59:R59"/>
    <mergeCell ref="Q63:Q64"/>
    <mergeCell ref="K63:K64"/>
    <mergeCell ref="G59:I59"/>
    <mergeCell ref="A64:B64"/>
    <mergeCell ref="L63:L64"/>
    <mergeCell ref="F63:F64"/>
    <mergeCell ref="G63:G64"/>
    <mergeCell ref="J63:J64"/>
    <mergeCell ref="Q87:Q89"/>
    <mergeCell ref="Q106:Q107"/>
    <mergeCell ref="Q110:Q111"/>
    <mergeCell ref="S59:T59"/>
    <mergeCell ref="S63:S64"/>
    <mergeCell ref="S87:S89"/>
    <mergeCell ref="S106:S107"/>
    <mergeCell ref="S110:S111"/>
  </mergeCells>
  <hyperlinks>
    <hyperlink ref="K127" r:id="rId1" display="http://www.consultant.ru/document/cons_doc_LAW_144624/"/>
    <hyperlink ref="M127" r:id="rId2" display="http://www.consultant.ru/document/cons_doc_LAW_116964/"/>
    <hyperlink ref="A162" r:id="rId3" display="http://www.consultant.ru/document/cons_doc_LAW_19702/"/>
  </hyperlinks>
  <printOptions/>
  <pageMargins left="0.9055118110236221" right="0" top="0.5511811023622047" bottom="0" header="0.3149606299212598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0">
      <selection activeCell="A4" sqref="A4:N4"/>
    </sheetView>
  </sheetViews>
  <sheetFormatPr defaultColWidth="9.140625" defaultRowHeight="15"/>
  <cols>
    <col min="1" max="16384" width="9.140625" style="1" customWidth="1"/>
  </cols>
  <sheetData>
    <row r="1" spans="1:14" ht="15" customHeight="1">
      <c r="A1" s="2"/>
      <c r="B1" s="2"/>
      <c r="C1" s="2"/>
      <c r="D1" s="3"/>
      <c r="E1" s="196" t="s">
        <v>112</v>
      </c>
      <c r="F1" s="196"/>
      <c r="G1" s="196"/>
      <c r="H1" s="197"/>
      <c r="I1" s="197"/>
      <c r="J1" s="197"/>
      <c r="K1" s="197"/>
      <c r="L1" s="197"/>
      <c r="M1" s="197"/>
      <c r="N1" s="197"/>
    </row>
    <row r="2" spans="1:10" ht="15">
      <c r="A2" s="2"/>
      <c r="B2" s="2"/>
      <c r="C2" s="2"/>
      <c r="D2" s="3"/>
      <c r="E2" s="198"/>
      <c r="F2" s="198"/>
      <c r="G2" s="198"/>
      <c r="H2" s="2"/>
      <c r="I2" s="2"/>
      <c r="J2" s="2"/>
    </row>
    <row r="3" spans="1:14" ht="15" customHeight="1">
      <c r="A3" s="199" t="s">
        <v>124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5" customHeight="1">
      <c r="A4" s="200" t="s">
        <v>125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15" customHeight="1">
      <c r="A5" s="202" t="s">
        <v>126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ht="15" customHeight="1">
      <c r="A6" s="204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3" ht="15" customHeight="1">
      <c r="A7" s="2"/>
      <c r="B7" s="2"/>
      <c r="C7" s="2"/>
      <c r="D7" s="3"/>
      <c r="E7" s="4"/>
      <c r="F7" s="198"/>
      <c r="G7" s="198"/>
      <c r="H7" s="197"/>
      <c r="I7" s="197"/>
      <c r="J7" s="197"/>
      <c r="K7" s="197"/>
      <c r="L7" s="197"/>
      <c r="M7" s="197"/>
    </row>
    <row r="8" spans="1:13" ht="15">
      <c r="A8" s="2"/>
      <c r="B8" s="2"/>
      <c r="C8" s="2"/>
      <c r="D8" s="3"/>
      <c r="E8" s="4"/>
      <c r="F8" s="4"/>
      <c r="G8" s="4"/>
      <c r="H8" s="20"/>
      <c r="I8" s="20"/>
      <c r="J8" s="20"/>
      <c r="K8" s="20"/>
      <c r="L8" s="20"/>
      <c r="M8" s="20"/>
    </row>
    <row r="9" spans="1:14" ht="15.75" customHeight="1">
      <c r="A9" s="206" t="s">
        <v>127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10" ht="15">
      <c r="A10" s="2"/>
      <c r="B10" s="2"/>
      <c r="C10" s="2"/>
      <c r="D10" s="3"/>
      <c r="E10" s="2"/>
      <c r="F10" s="2"/>
      <c r="G10" s="2"/>
      <c r="H10" s="2"/>
      <c r="I10" s="2"/>
      <c r="J10" s="2"/>
    </row>
    <row r="11" spans="1:14" ht="18.75" customHeight="1">
      <c r="A11" s="208" t="s">
        <v>113</v>
      </c>
      <c r="B11" s="208"/>
      <c r="C11" s="208"/>
      <c r="D11" s="208"/>
      <c r="E11" s="208"/>
      <c r="F11" s="208"/>
      <c r="G11" s="208"/>
      <c r="H11" s="197"/>
      <c r="I11" s="197"/>
      <c r="J11" s="197"/>
      <c r="K11" s="197"/>
      <c r="L11" s="197"/>
      <c r="M11" s="197"/>
      <c r="N11" s="197"/>
    </row>
    <row r="12" spans="1:14" ht="18.75" customHeight="1">
      <c r="A12" s="208" t="s">
        <v>149</v>
      </c>
      <c r="B12" s="208"/>
      <c r="C12" s="208"/>
      <c r="D12" s="208"/>
      <c r="E12" s="208"/>
      <c r="F12" s="208"/>
      <c r="G12" s="208"/>
      <c r="H12" s="197"/>
      <c r="I12" s="197"/>
      <c r="J12" s="197"/>
      <c r="K12" s="197"/>
      <c r="L12" s="197"/>
      <c r="M12" s="197"/>
      <c r="N12" s="197"/>
    </row>
    <row r="13" spans="1:14" ht="18.75">
      <c r="A13" s="5"/>
      <c r="B13" s="5"/>
      <c r="C13" s="5"/>
      <c r="D13" s="5"/>
      <c r="E13" s="5"/>
      <c r="F13" s="5"/>
      <c r="G13" s="5"/>
      <c r="H13" s="20"/>
      <c r="I13" s="20"/>
      <c r="J13" s="20"/>
      <c r="K13" s="20"/>
      <c r="L13" s="20"/>
      <c r="M13" s="20"/>
      <c r="N13" s="20"/>
    </row>
    <row r="14" spans="1:11" ht="18.75">
      <c r="A14" s="5"/>
      <c r="B14" s="5"/>
      <c r="C14" s="5"/>
      <c r="D14" s="5"/>
      <c r="E14" s="5"/>
      <c r="F14" s="6"/>
      <c r="G14" s="7"/>
      <c r="H14" s="2"/>
      <c r="I14" s="2"/>
      <c r="J14" s="8"/>
      <c r="K14" s="9" t="s">
        <v>114</v>
      </c>
    </row>
    <row r="15" spans="1:11" ht="24">
      <c r="A15" s="5"/>
      <c r="B15" s="5"/>
      <c r="C15" s="5"/>
      <c r="D15" s="5"/>
      <c r="E15" s="5"/>
      <c r="F15" s="10"/>
      <c r="G15" s="10"/>
      <c r="H15" s="2"/>
      <c r="I15" s="2"/>
      <c r="J15" s="11" t="s">
        <v>115</v>
      </c>
      <c r="K15" s="12"/>
    </row>
    <row r="16" spans="1:11" ht="15" customHeight="1">
      <c r="A16" s="209" t="s">
        <v>116</v>
      </c>
      <c r="B16" s="209"/>
      <c r="C16" s="209"/>
      <c r="D16" s="209"/>
      <c r="E16" s="209"/>
      <c r="F16" s="10"/>
      <c r="G16" s="10"/>
      <c r="H16" s="2"/>
      <c r="I16" s="2"/>
      <c r="J16" s="11" t="s">
        <v>117</v>
      </c>
      <c r="K16" s="12"/>
    </row>
    <row r="17" spans="1:11" ht="15">
      <c r="A17" s="8"/>
      <c r="B17" s="8"/>
      <c r="C17" s="8"/>
      <c r="D17" s="8"/>
      <c r="E17" s="8"/>
      <c r="F17" s="13"/>
      <c r="G17" s="10"/>
      <c r="H17" s="2"/>
      <c r="I17" s="2"/>
      <c r="J17" s="2"/>
      <c r="K17" s="12"/>
    </row>
    <row r="18" spans="1:11" ht="15">
      <c r="A18" s="2"/>
      <c r="B18" s="2"/>
      <c r="C18" s="2"/>
      <c r="D18" s="3"/>
      <c r="E18" s="2"/>
      <c r="F18" s="10"/>
      <c r="G18" s="10"/>
      <c r="H18" s="2"/>
      <c r="I18" s="2"/>
      <c r="J18" s="11"/>
      <c r="K18" s="12"/>
    </row>
    <row r="19" spans="1:11" ht="15" customHeight="1">
      <c r="A19" s="209" t="s">
        <v>118</v>
      </c>
      <c r="B19" s="209"/>
      <c r="C19" s="209"/>
      <c r="D19" s="205"/>
      <c r="E19" s="205"/>
      <c r="F19" s="10"/>
      <c r="G19" s="10"/>
      <c r="H19" s="2"/>
      <c r="I19" s="2"/>
      <c r="J19" s="11" t="s">
        <v>119</v>
      </c>
      <c r="K19" s="12">
        <v>39236842</v>
      </c>
    </row>
    <row r="20" spans="1:11" ht="15">
      <c r="A20" s="209"/>
      <c r="B20" s="209"/>
      <c r="C20" s="209"/>
      <c r="D20" s="205"/>
      <c r="E20" s="205"/>
      <c r="F20" s="13"/>
      <c r="G20" s="13"/>
      <c r="H20" s="2"/>
      <c r="I20" s="2"/>
      <c r="J20" s="2"/>
      <c r="K20" s="14"/>
    </row>
    <row r="21" spans="1:11" ht="15">
      <c r="A21" s="209"/>
      <c r="B21" s="209"/>
      <c r="C21" s="209"/>
      <c r="D21" s="205"/>
      <c r="E21" s="205"/>
      <c r="F21" s="13"/>
      <c r="G21" s="13"/>
      <c r="H21" s="2"/>
      <c r="I21" s="2"/>
      <c r="J21" s="2"/>
      <c r="K21" s="14"/>
    </row>
    <row r="22" spans="1:11" ht="15">
      <c r="A22" s="209"/>
      <c r="B22" s="209"/>
      <c r="C22" s="209"/>
      <c r="D22" s="205"/>
      <c r="E22" s="205"/>
      <c r="F22" s="10"/>
      <c r="G22" s="10"/>
      <c r="H22" s="2"/>
      <c r="I22" s="2"/>
      <c r="J22" s="15"/>
      <c r="K22" s="16"/>
    </row>
    <row r="23" spans="1:11" ht="15" customHeight="1">
      <c r="A23" s="202" t="s">
        <v>120</v>
      </c>
      <c r="B23" s="202"/>
      <c r="C23" s="202"/>
      <c r="D23" s="205"/>
      <c r="E23" s="205"/>
      <c r="F23" s="7"/>
      <c r="G23" s="7"/>
      <c r="H23" s="2"/>
      <c r="I23" s="2"/>
      <c r="J23" s="7"/>
      <c r="K23" s="18"/>
    </row>
    <row r="24" spans="1:11" ht="15" customHeight="1">
      <c r="A24" s="202" t="s">
        <v>137</v>
      </c>
      <c r="B24" s="202"/>
      <c r="C24" s="202"/>
      <c r="D24" s="205"/>
      <c r="E24" s="205"/>
      <c r="F24" s="10"/>
      <c r="G24" s="10"/>
      <c r="H24" s="2"/>
      <c r="I24" s="2"/>
      <c r="J24" s="10" t="s">
        <v>121</v>
      </c>
      <c r="K24" s="12">
        <v>383</v>
      </c>
    </row>
    <row r="25" spans="1:10" ht="15" customHeight="1">
      <c r="A25" s="202" t="s">
        <v>138</v>
      </c>
      <c r="B25" s="202"/>
      <c r="C25" s="202"/>
      <c r="D25" s="205"/>
      <c r="E25" s="205"/>
      <c r="F25" s="11"/>
      <c r="G25" s="10"/>
      <c r="H25" s="2"/>
      <c r="I25" s="2"/>
      <c r="J25" s="2"/>
    </row>
    <row r="26" spans="1:10" ht="15">
      <c r="A26" s="202"/>
      <c r="B26" s="202"/>
      <c r="C26" s="202"/>
      <c r="D26" s="205"/>
      <c r="E26" s="205"/>
      <c r="F26" s="11"/>
      <c r="G26" s="10"/>
      <c r="H26" s="2"/>
      <c r="I26" s="2"/>
      <c r="J26" s="2"/>
    </row>
    <row r="27" spans="1:10" ht="15">
      <c r="A27" s="202"/>
      <c r="B27" s="202"/>
      <c r="C27" s="202"/>
      <c r="D27" s="205"/>
      <c r="E27" s="205"/>
      <c r="F27" s="11"/>
      <c r="G27" s="10"/>
      <c r="H27" s="2"/>
      <c r="I27" s="2"/>
      <c r="J27" s="2"/>
    </row>
    <row r="28" spans="1:10" ht="15" customHeight="1">
      <c r="A28" s="202" t="s">
        <v>139</v>
      </c>
      <c r="B28" s="202"/>
      <c r="C28" s="202"/>
      <c r="D28" s="205"/>
      <c r="E28" s="205"/>
      <c r="F28" s="13"/>
      <c r="G28" s="13"/>
      <c r="H28" s="2"/>
      <c r="I28" s="2"/>
      <c r="J28" s="2"/>
    </row>
    <row r="29" spans="1:10" ht="15">
      <c r="A29" s="202"/>
      <c r="B29" s="202"/>
      <c r="C29" s="202"/>
      <c r="D29" s="205"/>
      <c r="E29" s="205"/>
      <c r="F29" s="13"/>
      <c r="G29" s="13"/>
      <c r="H29" s="2"/>
      <c r="I29" s="2"/>
      <c r="J29" s="2"/>
    </row>
    <row r="30" spans="1:10" ht="3.75" customHeight="1">
      <c r="A30" s="202"/>
      <c r="B30" s="202"/>
      <c r="C30" s="202"/>
      <c r="D30" s="205"/>
      <c r="E30" s="205"/>
      <c r="F30" s="13"/>
      <c r="G30" s="13"/>
      <c r="H30" s="2"/>
      <c r="I30" s="2"/>
      <c r="J30" s="2"/>
    </row>
    <row r="31" spans="1:10" ht="15" hidden="1">
      <c r="A31" s="202"/>
      <c r="B31" s="202"/>
      <c r="C31" s="202"/>
      <c r="D31" s="205"/>
      <c r="E31" s="205"/>
      <c r="F31" s="13"/>
      <c r="G31" s="13"/>
      <c r="H31" s="2"/>
      <c r="I31" s="2"/>
      <c r="J31" s="2"/>
    </row>
    <row r="32" spans="1:10" ht="15.75">
      <c r="A32" s="210" t="s">
        <v>145</v>
      </c>
      <c r="B32" s="197"/>
      <c r="C32" s="197"/>
      <c r="D32" s="197"/>
      <c r="E32" s="197"/>
      <c r="F32" s="197"/>
      <c r="G32" s="197"/>
      <c r="H32" s="197"/>
      <c r="I32" s="2"/>
      <c r="J32" s="2"/>
    </row>
    <row r="33" spans="1:10" ht="15">
      <c r="A33" s="17"/>
      <c r="B33" s="17"/>
      <c r="C33" s="19"/>
      <c r="D33" s="19"/>
      <c r="E33" s="19"/>
      <c r="F33" s="13"/>
      <c r="G33" s="13"/>
      <c r="H33" s="2"/>
      <c r="I33" s="2"/>
      <c r="J33" s="2"/>
    </row>
    <row r="34" spans="3:10" ht="15">
      <c r="C34" s="211" t="s">
        <v>134</v>
      </c>
      <c r="D34" s="211"/>
      <c r="E34" s="211"/>
      <c r="F34" s="211"/>
      <c r="G34" s="211"/>
      <c r="H34" s="211"/>
      <c r="I34" s="211"/>
      <c r="J34" s="211"/>
    </row>
    <row r="36" spans="1:14" ht="15">
      <c r="A36" s="21" t="s">
        <v>128</v>
      </c>
      <c r="B36" s="197" t="s">
        <v>152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</row>
    <row r="37" spans="1:13" ht="15">
      <c r="A37" s="21" t="s">
        <v>129</v>
      </c>
      <c r="B37" s="197" t="s">
        <v>140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</row>
    <row r="38" spans="1:13" ht="37.5" customHeight="1">
      <c r="A38" s="22" t="s">
        <v>130</v>
      </c>
      <c r="B38" s="205" t="s">
        <v>141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</row>
    <row r="39" spans="1:13" ht="19.5" customHeight="1">
      <c r="A39" s="21" t="s">
        <v>131</v>
      </c>
      <c r="B39" s="210" t="s">
        <v>142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1:14" ht="114.75" customHeight="1">
      <c r="A40" s="21" t="s">
        <v>132</v>
      </c>
      <c r="B40" s="212" t="s">
        <v>143</v>
      </c>
      <c r="C40" s="213"/>
      <c r="D40" s="213"/>
      <c r="E40" s="213"/>
      <c r="F40" s="213"/>
      <c r="G40" s="213"/>
      <c r="H40" s="213"/>
      <c r="I40" s="213"/>
      <c r="J40" s="197"/>
      <c r="K40" s="197"/>
      <c r="L40" s="197"/>
      <c r="M40" s="197"/>
      <c r="N40" s="197"/>
    </row>
    <row r="41" spans="1:14" ht="51" customHeight="1">
      <c r="A41" s="21" t="s">
        <v>133</v>
      </c>
      <c r="B41" s="212" t="s">
        <v>144</v>
      </c>
      <c r="C41" s="213"/>
      <c r="D41" s="213"/>
      <c r="E41" s="213"/>
      <c r="F41" s="213"/>
      <c r="G41" s="213"/>
      <c r="H41" s="213"/>
      <c r="I41" s="213"/>
      <c r="J41" s="197"/>
      <c r="K41" s="197"/>
      <c r="L41" s="197"/>
      <c r="M41" s="197"/>
      <c r="N41" s="197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</sheetData>
  <sheetProtection/>
  <mergeCells count="26">
    <mergeCell ref="A32:H32"/>
    <mergeCell ref="C34:J34"/>
    <mergeCell ref="B40:I40"/>
    <mergeCell ref="B41:I41"/>
    <mergeCell ref="B36:N36"/>
    <mergeCell ref="B37:M37"/>
    <mergeCell ref="B38:M38"/>
    <mergeCell ref="B39:M39"/>
    <mergeCell ref="J40:N40"/>
    <mergeCell ref="J41:N41"/>
    <mergeCell ref="A23:E23"/>
    <mergeCell ref="A24:E24"/>
    <mergeCell ref="A25:E27"/>
    <mergeCell ref="A28:E31"/>
    <mergeCell ref="F7:M7"/>
    <mergeCell ref="A9:N9"/>
    <mergeCell ref="A11:N11"/>
    <mergeCell ref="A12:N12"/>
    <mergeCell ref="A16:E16"/>
    <mergeCell ref="A19:E22"/>
    <mergeCell ref="E1:N1"/>
    <mergeCell ref="E2:G2"/>
    <mergeCell ref="A3:N3"/>
    <mergeCell ref="A4:N4"/>
    <mergeCell ref="A5:N5"/>
    <mergeCell ref="A6:N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2018-06-08T08:10:32Z</cp:lastPrinted>
  <dcterms:created xsi:type="dcterms:W3CDTF">2018-01-11T10:59:03Z</dcterms:created>
  <dcterms:modified xsi:type="dcterms:W3CDTF">2018-06-09T10:25:39Z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